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 activeTab="2"/>
  </bookViews>
  <sheets>
    <sheet name="9 класс" sheetId="2" r:id="rId1"/>
    <sheet name="10 класс" sheetId="6" r:id="rId2"/>
    <sheet name="11 класс" sheetId="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8" i="7" l="1"/>
  <c r="J13" i="7"/>
  <c r="K13" i="7" s="1"/>
  <c r="J11" i="7"/>
  <c r="K11" i="7" s="1"/>
  <c r="J27" i="7"/>
  <c r="J9" i="7"/>
  <c r="K9" i="7" s="1"/>
  <c r="J14" i="7"/>
  <c r="K14" i="7" s="1"/>
  <c r="J24" i="7"/>
  <c r="J19" i="7"/>
  <c r="J23" i="7"/>
  <c r="J21" i="7"/>
  <c r="J22" i="7"/>
  <c r="J18" i="7"/>
  <c r="K18" i="7" s="1"/>
  <c r="J28" i="7"/>
  <c r="J29" i="7"/>
  <c r="J30" i="7"/>
  <c r="J15" i="7"/>
  <c r="J12" i="7"/>
  <c r="K12" i="7" s="1"/>
  <c r="J10" i="7"/>
  <c r="K10" i="7" s="1"/>
  <c r="J22" i="6"/>
  <c r="K22" i="6" s="1"/>
  <c r="J36" i="6"/>
  <c r="J35" i="6"/>
  <c r="J14" i="6"/>
  <c r="K14" i="6" s="1"/>
  <c r="J12" i="6"/>
  <c r="K12" i="6" s="1"/>
  <c r="M28" i="7" l="1"/>
  <c r="K28" i="7"/>
  <c r="M23" i="7"/>
  <c r="K23" i="7"/>
  <c r="M15" i="7"/>
  <c r="K15" i="7"/>
  <c r="M19" i="7"/>
  <c r="K19" i="7"/>
  <c r="M27" i="7"/>
  <c r="K27" i="7"/>
  <c r="M30" i="7"/>
  <c r="K30" i="7"/>
  <c r="M22" i="7"/>
  <c r="K22" i="7"/>
  <c r="M24" i="7"/>
  <c r="K24" i="7"/>
  <c r="M21" i="7"/>
  <c r="K21" i="7"/>
  <c r="M29" i="7"/>
  <c r="K29" i="7"/>
  <c r="M35" i="6"/>
  <c r="K35" i="6"/>
  <c r="M36" i="6"/>
  <c r="K36" i="6"/>
  <c r="J26" i="7"/>
  <c r="K26" i="7" s="1"/>
  <c r="J16" i="7"/>
  <c r="K16" i="7" s="1"/>
  <c r="J20" i="7"/>
  <c r="K20" i="7" s="1"/>
  <c r="M14" i="7"/>
  <c r="J17" i="7"/>
  <c r="K17" i="7" s="1"/>
  <c r="J25" i="7"/>
  <c r="K25" i="7" s="1"/>
  <c r="J33" i="6"/>
  <c r="K33" i="6" s="1"/>
  <c r="J13" i="6"/>
  <c r="K13" i="6" s="1"/>
  <c r="J23" i="6"/>
  <c r="J16" i="6"/>
  <c r="J21" i="6"/>
  <c r="J31" i="6"/>
  <c r="J24" i="6"/>
  <c r="K24" i="6" s="1"/>
  <c r="J15" i="6"/>
  <c r="J20" i="6"/>
  <c r="K20" i="6" s="1"/>
  <c r="J28" i="6"/>
  <c r="J30" i="6"/>
  <c r="K30" i="6" s="1"/>
  <c r="J37" i="6"/>
  <c r="K37" i="6" s="1"/>
  <c r="J9" i="6"/>
  <c r="K9" i="6" s="1"/>
  <c r="J18" i="6"/>
  <c r="J32" i="6"/>
  <c r="K32" i="6" s="1"/>
  <c r="J11" i="6"/>
  <c r="J34" i="6"/>
  <c r="K34" i="6" s="1"/>
  <c r="J17" i="6"/>
  <c r="J10" i="6"/>
  <c r="K10" i="6" s="1"/>
  <c r="J25" i="6"/>
  <c r="K25" i="6" s="1"/>
  <c r="J27" i="6"/>
  <c r="J26" i="6"/>
  <c r="J29" i="6"/>
  <c r="J19" i="6"/>
  <c r="J24" i="2"/>
  <c r="J23" i="2"/>
  <c r="J22" i="2"/>
  <c r="J30" i="2"/>
  <c r="J25" i="2"/>
  <c r="J11" i="2"/>
  <c r="J19" i="2"/>
  <c r="J28" i="2"/>
  <c r="J31" i="2"/>
  <c r="J21" i="2"/>
  <c r="J29" i="2"/>
  <c r="J9" i="2"/>
  <c r="K9" i="2" s="1"/>
  <c r="J18" i="2"/>
  <c r="J20" i="2"/>
  <c r="J12" i="2"/>
  <c r="J15" i="2"/>
  <c r="J32" i="2"/>
  <c r="J14" i="2"/>
  <c r="J13" i="2"/>
  <c r="J27" i="2"/>
  <c r="J26" i="2"/>
  <c r="J17" i="2"/>
  <c r="J10" i="2"/>
  <c r="J33" i="2"/>
  <c r="J16" i="2"/>
  <c r="M25" i="6" l="1"/>
  <c r="K19" i="6"/>
  <c r="M18" i="6"/>
  <c r="K11" i="6"/>
  <c r="M20" i="6"/>
  <c r="K15" i="6"/>
  <c r="M21" i="6"/>
  <c r="K16" i="6"/>
  <c r="M9" i="6"/>
  <c r="K29" i="6"/>
  <c r="M22" i="6"/>
  <c r="K23" i="6"/>
  <c r="M14" i="6"/>
  <c r="K26" i="6"/>
  <c r="M29" i="6"/>
  <c r="K17" i="6"/>
  <c r="M16" i="6"/>
  <c r="K18" i="6"/>
  <c r="M28" i="6"/>
  <c r="K28" i="6"/>
  <c r="M31" i="6"/>
  <c r="K31" i="6"/>
  <c r="M32" i="6"/>
  <c r="K27" i="6"/>
  <c r="M12" i="6"/>
  <c r="K21" i="6"/>
  <c r="M33" i="2"/>
  <c r="K33" i="2"/>
  <c r="M27" i="2"/>
  <c r="K27" i="2"/>
  <c r="M15" i="2"/>
  <c r="K15" i="2"/>
  <c r="M28" i="2"/>
  <c r="K28" i="2"/>
  <c r="M30" i="2"/>
  <c r="K30" i="2"/>
  <c r="M10" i="2"/>
  <c r="K10" i="2"/>
  <c r="M13" i="2"/>
  <c r="K13" i="2"/>
  <c r="M12" i="2"/>
  <c r="K12" i="2"/>
  <c r="M29" i="2"/>
  <c r="K29" i="2"/>
  <c r="M19" i="2"/>
  <c r="K19" i="2"/>
  <c r="M22" i="2"/>
  <c r="K22" i="2"/>
  <c r="M17" i="2"/>
  <c r="K17" i="2"/>
  <c r="M14" i="2"/>
  <c r="K14" i="2"/>
  <c r="M20" i="2"/>
  <c r="K20" i="2"/>
  <c r="M21" i="2"/>
  <c r="K21" i="2"/>
  <c r="M11" i="2"/>
  <c r="K11" i="2"/>
  <c r="M23" i="2"/>
  <c r="K23" i="2"/>
  <c r="M16" i="2"/>
  <c r="K16" i="2"/>
  <c r="M26" i="2"/>
  <c r="K26" i="2"/>
  <c r="M32" i="2"/>
  <c r="K32" i="2"/>
  <c r="M18" i="2"/>
  <c r="K18" i="2"/>
  <c r="M31" i="2"/>
  <c r="K31" i="2"/>
  <c r="M25" i="2"/>
  <c r="K25" i="2"/>
  <c r="M24" i="2"/>
  <c r="K24" i="2"/>
  <c r="M9" i="7"/>
  <c r="M25" i="7"/>
  <c r="M10" i="7"/>
  <c r="M16" i="7"/>
  <c r="M11" i="7"/>
  <c r="M17" i="7"/>
  <c r="M13" i="7"/>
  <c r="M20" i="7"/>
  <c r="M12" i="7"/>
  <c r="M26" i="7"/>
  <c r="M19" i="6"/>
  <c r="M10" i="6"/>
  <c r="M37" i="6"/>
  <c r="M15" i="6"/>
  <c r="M17" i="6"/>
  <c r="M23" i="6"/>
  <c r="M34" i="6"/>
  <c r="M26" i="6"/>
  <c r="M13" i="6"/>
  <c r="M27" i="6"/>
  <c r="M30" i="6"/>
  <c r="M11" i="6"/>
  <c r="M24" i="6"/>
  <c r="M33" i="6"/>
  <c r="M9" i="2"/>
</calcChain>
</file>

<file path=xl/sharedStrings.xml><?xml version="1.0" encoding="utf-8"?>
<sst xmlns="http://schemas.openxmlformats.org/spreadsheetml/2006/main" count="446" uniqueCount="136">
  <si>
    <t>№</t>
  </si>
  <si>
    <t>Имя участника</t>
  </si>
  <si>
    <t>Фамилия участника</t>
  </si>
  <si>
    <t>Отчество участника</t>
  </si>
  <si>
    <t>Класс</t>
  </si>
  <si>
    <t>ТЮМЕНСКАЯ ОБЛАСТЬ</t>
  </si>
  <si>
    <t>РЕГИОНАЛЬНЫЙ ЭТАП ВСЕРОССИЙСКОЙ ОЛИМПИАДЫ ШКОЛЬНИКОВ ПО ОБЩЕОБРАЗОВАТЕЛЬНЫМ ПРЕДМЕТАМ</t>
  </si>
  <si>
    <t>учащихся</t>
  </si>
  <si>
    <t>класса по</t>
  </si>
  <si>
    <t>Председатель жюри:</t>
  </si>
  <si>
    <t>Кортыш</t>
  </si>
  <si>
    <t>Арцер</t>
  </si>
  <si>
    <t>Барабанов</t>
  </si>
  <si>
    <t>Новиков</t>
  </si>
  <si>
    <t>Винокурова</t>
  </si>
  <si>
    <t>Литвинов</t>
  </si>
  <si>
    <t>Хмелев</t>
  </si>
  <si>
    <t>Красильщикова</t>
  </si>
  <si>
    <t>Шестаков</t>
  </si>
  <si>
    <t>ПРОТОКОЛ</t>
  </si>
  <si>
    <t>Балл за      I тур</t>
  </si>
  <si>
    <t>Балл за          II тур</t>
  </si>
  <si>
    <t>Итого</t>
  </si>
  <si>
    <t>Место</t>
  </si>
  <si>
    <t>% от максимального количества баллов</t>
  </si>
  <si>
    <t>Рейтинг</t>
  </si>
  <si>
    <t>Победитель</t>
  </si>
  <si>
    <t>Призер</t>
  </si>
  <si>
    <t>Балл за           I тур</t>
  </si>
  <si>
    <t>Балл за               II тур</t>
  </si>
  <si>
    <t>Балл за            I тур</t>
  </si>
  <si>
    <t>Муниципальное образование</t>
  </si>
  <si>
    <t>г. Тюмень</t>
  </si>
  <si>
    <t>г. Тобольск</t>
  </si>
  <si>
    <t>Блажко</t>
  </si>
  <si>
    <t>Ваньжа</t>
  </si>
  <si>
    <t>Гаврилов</t>
  </si>
  <si>
    <t>Дышлевский</t>
  </si>
  <si>
    <t>Зырянов</t>
  </si>
  <si>
    <t>Казаков</t>
  </si>
  <si>
    <t>Куприянова</t>
  </si>
  <si>
    <t>Лобода</t>
  </si>
  <si>
    <t>Сагитов</t>
  </si>
  <si>
    <t>Селезнев</t>
  </si>
  <si>
    <t>Сунцов</t>
  </si>
  <si>
    <t>Хачатрян</t>
  </si>
  <si>
    <t>Хойрыш</t>
  </si>
  <si>
    <t>Чепасов</t>
  </si>
  <si>
    <t>Шевелев</t>
  </si>
  <si>
    <t>Шилинг</t>
  </si>
  <si>
    <t>Шуляк</t>
  </si>
  <si>
    <t>Эстрих</t>
  </si>
  <si>
    <t>г. Ишим</t>
  </si>
  <si>
    <t>В 2021-2022 УЧЕБНОМ ГОДУ</t>
  </si>
  <si>
    <t>Агапов</t>
  </si>
  <si>
    <t>Балин</t>
  </si>
  <si>
    <t>Голдобин</t>
  </si>
  <si>
    <t>Давидюк</t>
  </si>
  <si>
    <t>Дидуренко</t>
  </si>
  <si>
    <t>Емельянова</t>
  </si>
  <si>
    <t>Ермаков</t>
  </si>
  <si>
    <t>Золотарев</t>
  </si>
  <si>
    <t>Казанцев</t>
  </si>
  <si>
    <t>Катаев</t>
  </si>
  <si>
    <t>Киселев</t>
  </si>
  <si>
    <t>Кузнецов</t>
  </si>
  <si>
    <t>Кулезнев</t>
  </si>
  <si>
    <t>Ласкин</t>
  </si>
  <si>
    <t>Лебедев</t>
  </si>
  <si>
    <t>Малков</t>
  </si>
  <si>
    <t>Мамаев</t>
  </si>
  <si>
    <t>Метелягин</t>
  </si>
  <si>
    <t>Мингалев</t>
  </si>
  <si>
    <t>Омельченко</t>
  </si>
  <si>
    <t>Павленко</t>
  </si>
  <si>
    <t>Печкин</t>
  </si>
  <si>
    <t>Решетников</t>
  </si>
  <si>
    <t>Темников</t>
  </si>
  <si>
    <t>Тимканов</t>
  </si>
  <si>
    <t>Трегубов</t>
  </si>
  <si>
    <t>Франк</t>
  </si>
  <si>
    <t>Буданова</t>
  </si>
  <si>
    <t>Егоров</t>
  </si>
  <si>
    <t>Забродин</t>
  </si>
  <si>
    <t>Зверева</t>
  </si>
  <si>
    <t>Зейтунян</t>
  </si>
  <si>
    <t>Иванов</t>
  </si>
  <si>
    <t>Кондрашов</t>
  </si>
  <si>
    <t>Крюков</t>
  </si>
  <si>
    <t>Нехорошков</t>
  </si>
  <si>
    <t>Николенко</t>
  </si>
  <si>
    <t>Редикульцев</t>
  </si>
  <si>
    <t>Серебренников</t>
  </si>
  <si>
    <t>Синельников</t>
  </si>
  <si>
    <t>Соловьев</t>
  </si>
  <si>
    <t>Сопко</t>
  </si>
  <si>
    <t>Спиридонов</t>
  </si>
  <si>
    <t>Юргинский район</t>
  </si>
  <si>
    <t>Стасенко</t>
  </si>
  <si>
    <t>Стражинский</t>
  </si>
  <si>
    <t>Сущик</t>
  </si>
  <si>
    <t>Токарев</t>
  </si>
  <si>
    <t>Чирятьев</t>
  </si>
  <si>
    <t>г. Ишима</t>
  </si>
  <si>
    <t>Участник</t>
  </si>
  <si>
    <t>Первичный балл</t>
  </si>
  <si>
    <t>максимальный первичный балл  800</t>
  </si>
  <si>
    <t>максимальный первичный балл 800</t>
  </si>
  <si>
    <t xml:space="preserve">Е </t>
  </si>
  <si>
    <t xml:space="preserve">И </t>
  </si>
  <si>
    <t xml:space="preserve">К </t>
  </si>
  <si>
    <t>Е</t>
  </si>
  <si>
    <t xml:space="preserve">Д </t>
  </si>
  <si>
    <t>А</t>
  </si>
  <si>
    <t>С</t>
  </si>
  <si>
    <t>М</t>
  </si>
  <si>
    <t>П</t>
  </si>
  <si>
    <t>Г</t>
  </si>
  <si>
    <t>В</t>
  </si>
  <si>
    <t>Д</t>
  </si>
  <si>
    <t>Ю</t>
  </si>
  <si>
    <t>И</t>
  </si>
  <si>
    <t xml:space="preserve">М </t>
  </si>
  <si>
    <t>Н</t>
  </si>
  <si>
    <t>К</t>
  </si>
  <si>
    <t>Р</t>
  </si>
  <si>
    <t>О</t>
  </si>
  <si>
    <t xml:space="preserve">П </t>
  </si>
  <si>
    <t>Л</t>
  </si>
  <si>
    <t xml:space="preserve">Т </t>
  </si>
  <si>
    <t xml:space="preserve">С </t>
  </si>
  <si>
    <t>Я</t>
  </si>
  <si>
    <t xml:space="preserve">Г </t>
  </si>
  <si>
    <t>Воробьева М.С.</t>
  </si>
  <si>
    <t>Т</t>
  </si>
  <si>
    <t xml:space="preserve">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</si>
</sst>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Alignment="1"/>
    <xf numFmtId="0" fontId="1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43"/>
  <sheetViews>
    <sheetView zoomScaleNormal="100" workbookViewId="0">
      <selection activeCell="F35" sqref="F35"/>
    </sheetView>
  </sheetViews>
  <sheetFormatPr defaultColWidth="9.140625" defaultRowHeight="15.75" x14ac:dyDescent="0.25"/>
  <cols>
    <col min="1" max="1" width="2.140625" style="1" customWidth="1"/>
    <col min="2" max="2" width="4.85546875" style="1" customWidth="1"/>
    <col min="3" max="3" width="17.5703125" style="1" customWidth="1"/>
    <col min="4" max="4" width="13.85546875" style="1" customWidth="1"/>
    <col min="5" max="5" width="14" style="1" customWidth="1"/>
    <col min="6" max="6" width="19.42578125" style="1" customWidth="1"/>
    <col min="7" max="7" width="8.28515625" style="1" customWidth="1"/>
    <col min="8" max="9" width="8.7109375" style="1" customWidth="1"/>
    <col min="10" max="11" width="13.42578125" style="1" customWidth="1"/>
    <col min="12" max="13" width="15.7109375" style="1" customWidth="1"/>
    <col min="14" max="14" width="11.28515625" style="1" customWidth="1"/>
    <col min="15" max="24" width="5.7109375" style="1" customWidth="1"/>
    <col min="25" max="25" width="9.7109375" style="1" customWidth="1"/>
    <col min="26" max="16384" width="9.140625" style="1"/>
  </cols>
  <sheetData>
    <row r="1" spans="2:26" x14ac:dyDescent="0.25"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"/>
      <c r="P1" s="7"/>
      <c r="Q1" s="3"/>
      <c r="R1" s="3"/>
      <c r="S1" s="3"/>
      <c r="T1" s="3"/>
      <c r="U1" s="3"/>
      <c r="V1" s="3"/>
      <c r="Z1" s="3"/>
    </row>
    <row r="2" spans="2:26" x14ac:dyDescent="0.25"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x14ac:dyDescent="0.25">
      <c r="B3" s="32" t="s">
        <v>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x14ac:dyDescent="0.25">
      <c r="B4" s="32" t="s">
        <v>53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2:26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x14ac:dyDescent="0.25">
      <c r="B6" s="10"/>
      <c r="C6" s="11" t="s">
        <v>7</v>
      </c>
      <c r="D6" s="12">
        <v>9</v>
      </c>
      <c r="E6" s="11" t="s">
        <v>8</v>
      </c>
      <c r="F6" s="11"/>
      <c r="G6" s="11"/>
      <c r="H6" s="11"/>
      <c r="I6" s="10"/>
      <c r="J6" s="13"/>
      <c r="K6" s="13"/>
      <c r="L6" s="33" t="s">
        <v>106</v>
      </c>
      <c r="M6" s="33"/>
      <c r="N6" s="33"/>
      <c r="O6" s="3"/>
      <c r="P6" s="3"/>
      <c r="Q6" s="3"/>
      <c r="R6" s="3"/>
      <c r="S6" s="3"/>
      <c r="T6" s="3"/>
      <c r="U6" s="3"/>
      <c r="V6" s="3"/>
      <c r="W6" s="3"/>
      <c r="X6" s="3"/>
      <c r="Y6" s="5"/>
      <c r="Z6" s="2"/>
    </row>
    <row r="7" spans="2:26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26" ht="78.75" x14ac:dyDescent="0.25">
      <c r="B8" s="14" t="s">
        <v>0</v>
      </c>
      <c r="C8" s="14" t="s">
        <v>2</v>
      </c>
      <c r="D8" s="14" t="s">
        <v>1</v>
      </c>
      <c r="E8" s="14" t="s">
        <v>3</v>
      </c>
      <c r="F8" s="14" t="s">
        <v>31</v>
      </c>
      <c r="G8" s="14" t="s">
        <v>4</v>
      </c>
      <c r="H8" s="14" t="s">
        <v>30</v>
      </c>
      <c r="I8" s="14" t="s">
        <v>29</v>
      </c>
      <c r="J8" s="14" t="s">
        <v>105</v>
      </c>
      <c r="K8" s="27" t="s">
        <v>22</v>
      </c>
      <c r="L8" s="14" t="s">
        <v>23</v>
      </c>
      <c r="M8" s="25" t="s">
        <v>24</v>
      </c>
      <c r="N8" s="14" t="s">
        <v>25</v>
      </c>
    </row>
    <row r="9" spans="2:26" x14ac:dyDescent="0.25">
      <c r="B9" s="8">
        <v>1</v>
      </c>
      <c r="C9" s="15" t="s">
        <v>14</v>
      </c>
      <c r="D9" s="15" t="s">
        <v>108</v>
      </c>
      <c r="E9" s="15" t="s">
        <v>109</v>
      </c>
      <c r="F9" s="15" t="s">
        <v>32</v>
      </c>
      <c r="G9" s="15">
        <v>9</v>
      </c>
      <c r="H9" s="8">
        <v>205</v>
      </c>
      <c r="I9" s="8">
        <v>166</v>
      </c>
      <c r="J9" s="22">
        <f t="shared" ref="J9:J33" si="0">H9+I9</f>
        <v>371</v>
      </c>
      <c r="K9" s="29">
        <f>J9/8</f>
        <v>46.375</v>
      </c>
      <c r="L9" s="8" t="s">
        <v>104</v>
      </c>
      <c r="M9" s="23">
        <f t="shared" ref="M9:M33" si="1">(J9*100)/800</f>
        <v>46.375</v>
      </c>
      <c r="N9" s="8">
        <v>1</v>
      </c>
    </row>
    <row r="10" spans="2:26" x14ac:dyDescent="0.25">
      <c r="B10" s="8">
        <v>2</v>
      </c>
      <c r="C10" s="15" t="s">
        <v>35</v>
      </c>
      <c r="D10" s="15" t="s">
        <v>110</v>
      </c>
      <c r="E10" s="15" t="s">
        <v>111</v>
      </c>
      <c r="F10" s="15" t="s">
        <v>52</v>
      </c>
      <c r="G10" s="15">
        <v>9</v>
      </c>
      <c r="H10" s="8">
        <v>200</v>
      </c>
      <c r="I10" s="8">
        <v>126</v>
      </c>
      <c r="J10" s="22">
        <f t="shared" si="0"/>
        <v>326</v>
      </c>
      <c r="K10" s="29">
        <f t="shared" ref="K10:K33" si="2">J10/8</f>
        <v>40.75</v>
      </c>
      <c r="L10" s="8" t="s">
        <v>104</v>
      </c>
      <c r="M10" s="23">
        <f t="shared" si="1"/>
        <v>40.75</v>
      </c>
      <c r="N10" s="8">
        <v>2</v>
      </c>
    </row>
    <row r="11" spans="2:26" x14ac:dyDescent="0.25">
      <c r="B11" s="8">
        <v>3</v>
      </c>
      <c r="C11" s="15" t="s">
        <v>12</v>
      </c>
      <c r="D11" s="15" t="s">
        <v>112</v>
      </c>
      <c r="E11" s="15" t="s">
        <v>113</v>
      </c>
      <c r="F11" s="15" t="s">
        <v>32</v>
      </c>
      <c r="G11" s="15">
        <v>9</v>
      </c>
      <c r="H11" s="8">
        <v>147</v>
      </c>
      <c r="I11" s="8">
        <v>160</v>
      </c>
      <c r="J11" s="22">
        <f t="shared" si="0"/>
        <v>307</v>
      </c>
      <c r="K11" s="29">
        <f t="shared" si="2"/>
        <v>38.375</v>
      </c>
      <c r="L11" s="8" t="s">
        <v>104</v>
      </c>
      <c r="M11" s="23">
        <f t="shared" si="1"/>
        <v>38.375</v>
      </c>
      <c r="N11" s="8">
        <v>3</v>
      </c>
    </row>
    <row r="12" spans="2:26" x14ac:dyDescent="0.25">
      <c r="B12" s="8">
        <v>4</v>
      </c>
      <c r="C12" s="15" t="s">
        <v>48</v>
      </c>
      <c r="D12" s="15" t="s">
        <v>112</v>
      </c>
      <c r="E12" s="15" t="s">
        <v>113</v>
      </c>
      <c r="F12" s="15" t="s">
        <v>32</v>
      </c>
      <c r="G12" s="15">
        <v>9</v>
      </c>
      <c r="H12" s="8">
        <v>228</v>
      </c>
      <c r="I12" s="8">
        <v>62</v>
      </c>
      <c r="J12" s="22">
        <f t="shared" si="0"/>
        <v>290</v>
      </c>
      <c r="K12" s="29">
        <f t="shared" si="2"/>
        <v>36.25</v>
      </c>
      <c r="L12" s="8" t="s">
        <v>104</v>
      </c>
      <c r="M12" s="23">
        <f t="shared" si="1"/>
        <v>36.25</v>
      </c>
      <c r="N12" s="8">
        <v>4</v>
      </c>
    </row>
    <row r="13" spans="2:26" x14ac:dyDescent="0.25">
      <c r="B13" s="8">
        <v>5</v>
      </c>
      <c r="C13" s="15" t="s">
        <v>40</v>
      </c>
      <c r="D13" s="15" t="s">
        <v>114</v>
      </c>
      <c r="E13" s="15" t="s">
        <v>113</v>
      </c>
      <c r="F13" s="15" t="s">
        <v>32</v>
      </c>
      <c r="G13" s="15">
        <v>8</v>
      </c>
      <c r="H13" s="8">
        <v>147</v>
      </c>
      <c r="I13" s="8">
        <v>135</v>
      </c>
      <c r="J13" s="22">
        <f t="shared" si="0"/>
        <v>282</v>
      </c>
      <c r="K13" s="29">
        <f t="shared" si="2"/>
        <v>35.25</v>
      </c>
      <c r="L13" s="8" t="s">
        <v>104</v>
      </c>
      <c r="M13" s="23">
        <f t="shared" si="1"/>
        <v>35.25</v>
      </c>
      <c r="N13" s="8">
        <v>5</v>
      </c>
    </row>
    <row r="14" spans="2:26" x14ac:dyDescent="0.25">
      <c r="B14" s="8">
        <v>6</v>
      </c>
      <c r="C14" s="15" t="s">
        <v>16</v>
      </c>
      <c r="D14" s="15" t="s">
        <v>115</v>
      </c>
      <c r="E14" s="15" t="s">
        <v>113</v>
      </c>
      <c r="F14" s="15" t="s">
        <v>32</v>
      </c>
      <c r="G14" s="15">
        <v>9</v>
      </c>
      <c r="H14" s="8">
        <v>152</v>
      </c>
      <c r="I14" s="8">
        <v>114</v>
      </c>
      <c r="J14" s="22">
        <f t="shared" si="0"/>
        <v>266</v>
      </c>
      <c r="K14" s="29">
        <f t="shared" si="2"/>
        <v>33.25</v>
      </c>
      <c r="L14" s="8" t="s">
        <v>104</v>
      </c>
      <c r="M14" s="23">
        <f t="shared" si="1"/>
        <v>33.25</v>
      </c>
      <c r="N14" s="8">
        <v>6</v>
      </c>
    </row>
    <row r="15" spans="2:26" x14ac:dyDescent="0.25">
      <c r="B15" s="8">
        <v>7</v>
      </c>
      <c r="C15" s="15" t="s">
        <v>46</v>
      </c>
      <c r="D15" s="15" t="s">
        <v>114</v>
      </c>
      <c r="E15" s="15" t="s">
        <v>113</v>
      </c>
      <c r="F15" s="15" t="s">
        <v>32</v>
      </c>
      <c r="G15" s="15">
        <v>9</v>
      </c>
      <c r="H15" s="8">
        <v>147</v>
      </c>
      <c r="I15" s="8">
        <v>111</v>
      </c>
      <c r="J15" s="22">
        <f t="shared" si="0"/>
        <v>258</v>
      </c>
      <c r="K15" s="29">
        <f t="shared" si="2"/>
        <v>32.25</v>
      </c>
      <c r="L15" s="8" t="s">
        <v>104</v>
      </c>
      <c r="M15" s="23">
        <f t="shared" si="1"/>
        <v>32.25</v>
      </c>
      <c r="N15" s="8">
        <v>7</v>
      </c>
    </row>
    <row r="16" spans="2:26" x14ac:dyDescent="0.25">
      <c r="B16" s="8">
        <v>8</v>
      </c>
      <c r="C16" s="15" t="s">
        <v>18</v>
      </c>
      <c r="D16" s="15" t="s">
        <v>114</v>
      </c>
      <c r="E16" s="15" t="s">
        <v>116</v>
      </c>
      <c r="F16" s="15" t="s">
        <v>32</v>
      </c>
      <c r="G16" s="15">
        <v>9</v>
      </c>
      <c r="H16" s="8">
        <v>125</v>
      </c>
      <c r="I16" s="8">
        <v>89</v>
      </c>
      <c r="J16" s="22">
        <f t="shared" si="0"/>
        <v>214</v>
      </c>
      <c r="K16" s="29">
        <f t="shared" si="2"/>
        <v>26.75</v>
      </c>
      <c r="L16" s="8" t="s">
        <v>104</v>
      </c>
      <c r="M16" s="23">
        <f t="shared" si="1"/>
        <v>26.75</v>
      </c>
      <c r="N16" s="8">
        <v>8</v>
      </c>
    </row>
    <row r="17" spans="2:14" x14ac:dyDescent="0.25">
      <c r="B17" s="8">
        <v>9</v>
      </c>
      <c r="C17" s="15" t="s">
        <v>45</v>
      </c>
      <c r="D17" s="15" t="s">
        <v>113</v>
      </c>
      <c r="E17" s="15" t="s">
        <v>113</v>
      </c>
      <c r="F17" s="15" t="s">
        <v>32</v>
      </c>
      <c r="G17" s="15">
        <v>9</v>
      </c>
      <c r="H17" s="8">
        <v>94</v>
      </c>
      <c r="I17" s="8">
        <v>114</v>
      </c>
      <c r="J17" s="22">
        <f t="shared" si="0"/>
        <v>208</v>
      </c>
      <c r="K17" s="29">
        <f t="shared" si="2"/>
        <v>26</v>
      </c>
      <c r="L17" s="8" t="s">
        <v>104</v>
      </c>
      <c r="M17" s="23">
        <f t="shared" si="1"/>
        <v>26</v>
      </c>
      <c r="N17" s="8">
        <v>9</v>
      </c>
    </row>
    <row r="18" spans="2:14" x14ac:dyDescent="0.25">
      <c r="B18" s="8">
        <v>10</v>
      </c>
      <c r="C18" s="15" t="s">
        <v>41</v>
      </c>
      <c r="D18" s="15" t="s">
        <v>117</v>
      </c>
      <c r="E18" s="15" t="s">
        <v>109</v>
      </c>
      <c r="F18" s="15" t="s">
        <v>33</v>
      </c>
      <c r="G18" s="15">
        <v>9</v>
      </c>
      <c r="H18" s="8">
        <v>132</v>
      </c>
      <c r="I18" s="8">
        <v>74</v>
      </c>
      <c r="J18" s="22">
        <f t="shared" si="0"/>
        <v>206</v>
      </c>
      <c r="K18" s="29">
        <f t="shared" si="2"/>
        <v>25.75</v>
      </c>
      <c r="L18" s="8" t="s">
        <v>104</v>
      </c>
      <c r="M18" s="23">
        <f t="shared" si="1"/>
        <v>25.75</v>
      </c>
      <c r="N18" s="8">
        <v>10</v>
      </c>
    </row>
    <row r="19" spans="2:14" x14ac:dyDescent="0.25">
      <c r="B19" s="8">
        <v>11</v>
      </c>
      <c r="C19" s="15" t="s">
        <v>15</v>
      </c>
      <c r="D19" s="15" t="s">
        <v>118</v>
      </c>
      <c r="E19" s="15" t="s">
        <v>113</v>
      </c>
      <c r="F19" s="15" t="s">
        <v>32</v>
      </c>
      <c r="G19" s="15">
        <v>9</v>
      </c>
      <c r="H19" s="8">
        <v>132</v>
      </c>
      <c r="I19" s="8">
        <v>70</v>
      </c>
      <c r="J19" s="22">
        <f t="shared" si="0"/>
        <v>202</v>
      </c>
      <c r="K19" s="29">
        <f t="shared" si="2"/>
        <v>25.25</v>
      </c>
      <c r="L19" s="8" t="s">
        <v>104</v>
      </c>
      <c r="M19" s="23">
        <f t="shared" si="1"/>
        <v>25.25</v>
      </c>
      <c r="N19" s="8">
        <v>11</v>
      </c>
    </row>
    <row r="20" spans="2:14" x14ac:dyDescent="0.25">
      <c r="B20" s="8">
        <v>12</v>
      </c>
      <c r="C20" s="15" t="s">
        <v>17</v>
      </c>
      <c r="D20" s="15" t="s">
        <v>113</v>
      </c>
      <c r="E20" s="15" t="s">
        <v>119</v>
      </c>
      <c r="F20" s="15" t="s">
        <v>32</v>
      </c>
      <c r="G20" s="15">
        <v>9</v>
      </c>
      <c r="H20" s="8">
        <v>142</v>
      </c>
      <c r="I20" s="8">
        <v>59</v>
      </c>
      <c r="J20" s="22">
        <f t="shared" si="0"/>
        <v>201</v>
      </c>
      <c r="K20" s="29">
        <f t="shared" si="2"/>
        <v>25.125</v>
      </c>
      <c r="L20" s="8" t="s">
        <v>104</v>
      </c>
      <c r="M20" s="23">
        <f t="shared" si="1"/>
        <v>25.125</v>
      </c>
      <c r="N20" s="8">
        <v>12</v>
      </c>
    </row>
    <row r="21" spans="2:14" x14ac:dyDescent="0.25">
      <c r="B21" s="8">
        <v>13</v>
      </c>
      <c r="C21" s="15" t="s">
        <v>36</v>
      </c>
      <c r="D21" s="15" t="s">
        <v>118</v>
      </c>
      <c r="E21" s="15" t="s">
        <v>113</v>
      </c>
      <c r="F21" s="15" t="s">
        <v>32</v>
      </c>
      <c r="G21" s="15">
        <v>9</v>
      </c>
      <c r="H21" s="8">
        <v>147</v>
      </c>
      <c r="I21" s="8">
        <v>45</v>
      </c>
      <c r="J21" s="22">
        <f t="shared" si="0"/>
        <v>192</v>
      </c>
      <c r="K21" s="29">
        <f t="shared" si="2"/>
        <v>24</v>
      </c>
      <c r="L21" s="8" t="s">
        <v>104</v>
      </c>
      <c r="M21" s="23">
        <f t="shared" si="1"/>
        <v>24</v>
      </c>
      <c r="N21" s="8">
        <v>13</v>
      </c>
    </row>
    <row r="22" spans="2:14" x14ac:dyDescent="0.25">
      <c r="B22" s="8">
        <v>14</v>
      </c>
      <c r="C22" s="15" t="s">
        <v>11</v>
      </c>
      <c r="D22" s="15" t="s">
        <v>113</v>
      </c>
      <c r="E22" s="15" t="s">
        <v>113</v>
      </c>
      <c r="F22" s="15" t="s">
        <v>32</v>
      </c>
      <c r="G22" s="15">
        <v>9</v>
      </c>
      <c r="H22" s="8">
        <v>115</v>
      </c>
      <c r="I22" s="8">
        <v>52</v>
      </c>
      <c r="J22" s="22">
        <f t="shared" si="0"/>
        <v>167</v>
      </c>
      <c r="K22" s="29">
        <f t="shared" si="2"/>
        <v>20.875</v>
      </c>
      <c r="L22" s="8" t="s">
        <v>104</v>
      </c>
      <c r="M22" s="23">
        <f t="shared" si="1"/>
        <v>20.875</v>
      </c>
      <c r="N22" s="8">
        <v>14</v>
      </c>
    </row>
    <row r="23" spans="2:14" x14ac:dyDescent="0.25">
      <c r="B23" s="8">
        <v>15</v>
      </c>
      <c r="C23" s="15" t="s">
        <v>47</v>
      </c>
      <c r="D23" s="15" t="s">
        <v>108</v>
      </c>
      <c r="E23" s="15" t="s">
        <v>120</v>
      </c>
      <c r="F23" s="15" t="s">
        <v>32</v>
      </c>
      <c r="G23" s="15">
        <v>8</v>
      </c>
      <c r="H23" s="8">
        <v>100</v>
      </c>
      <c r="I23" s="8">
        <v>45</v>
      </c>
      <c r="J23" s="22">
        <f t="shared" si="0"/>
        <v>145</v>
      </c>
      <c r="K23" s="29">
        <f t="shared" si="2"/>
        <v>18.125</v>
      </c>
      <c r="L23" s="8" t="s">
        <v>104</v>
      </c>
      <c r="M23" s="23">
        <f t="shared" si="1"/>
        <v>18.125</v>
      </c>
      <c r="N23" s="8">
        <v>15</v>
      </c>
    </row>
    <row r="24" spans="2:14" x14ac:dyDescent="0.25">
      <c r="B24" s="8">
        <v>16</v>
      </c>
      <c r="C24" s="15" t="s">
        <v>49</v>
      </c>
      <c r="D24" s="15" t="s">
        <v>115</v>
      </c>
      <c r="E24" s="15" t="s">
        <v>113</v>
      </c>
      <c r="F24" s="15" t="s">
        <v>33</v>
      </c>
      <c r="G24" s="15">
        <v>9</v>
      </c>
      <c r="H24" s="8">
        <v>109</v>
      </c>
      <c r="I24" s="8">
        <v>25</v>
      </c>
      <c r="J24" s="22">
        <f t="shared" si="0"/>
        <v>134</v>
      </c>
      <c r="K24" s="29">
        <f t="shared" si="2"/>
        <v>16.75</v>
      </c>
      <c r="L24" s="8" t="s">
        <v>104</v>
      </c>
      <c r="M24" s="23">
        <f t="shared" si="1"/>
        <v>16.75</v>
      </c>
      <c r="N24" s="8">
        <v>16</v>
      </c>
    </row>
    <row r="25" spans="2:14" x14ac:dyDescent="0.25">
      <c r="B25" s="8">
        <v>17</v>
      </c>
      <c r="C25" s="15" t="s">
        <v>51</v>
      </c>
      <c r="D25" s="15" t="s">
        <v>121</v>
      </c>
      <c r="E25" s="15" t="s">
        <v>122</v>
      </c>
      <c r="F25" s="15" t="s">
        <v>32</v>
      </c>
      <c r="G25" s="15">
        <v>8</v>
      </c>
      <c r="H25" s="8">
        <v>62</v>
      </c>
      <c r="I25" s="8">
        <v>70</v>
      </c>
      <c r="J25" s="22">
        <f t="shared" si="0"/>
        <v>132</v>
      </c>
      <c r="K25" s="29">
        <f t="shared" si="2"/>
        <v>16.5</v>
      </c>
      <c r="L25" s="8" t="s">
        <v>104</v>
      </c>
      <c r="M25" s="23">
        <f t="shared" si="1"/>
        <v>16.5</v>
      </c>
      <c r="N25" s="8">
        <v>17</v>
      </c>
    </row>
    <row r="26" spans="2:14" x14ac:dyDescent="0.25">
      <c r="B26" s="8">
        <v>18</v>
      </c>
      <c r="C26" s="15" t="s">
        <v>37</v>
      </c>
      <c r="D26" s="15" t="s">
        <v>121</v>
      </c>
      <c r="E26" s="15" t="s">
        <v>122</v>
      </c>
      <c r="F26" s="15" t="s">
        <v>32</v>
      </c>
      <c r="G26" s="15">
        <v>9</v>
      </c>
      <c r="H26" s="8">
        <v>75</v>
      </c>
      <c r="I26" s="8">
        <v>50</v>
      </c>
      <c r="J26" s="22">
        <f t="shared" si="0"/>
        <v>125</v>
      </c>
      <c r="K26" s="29">
        <f t="shared" si="2"/>
        <v>15.625</v>
      </c>
      <c r="L26" s="8" t="s">
        <v>104</v>
      </c>
      <c r="M26" s="23">
        <f t="shared" si="1"/>
        <v>15.625</v>
      </c>
      <c r="N26" s="8">
        <v>18</v>
      </c>
    </row>
    <row r="27" spans="2:14" x14ac:dyDescent="0.25">
      <c r="B27" s="8">
        <v>19</v>
      </c>
      <c r="C27" s="15" t="s">
        <v>43</v>
      </c>
      <c r="D27" s="15" t="s">
        <v>123</v>
      </c>
      <c r="E27" s="15" t="s">
        <v>114</v>
      </c>
      <c r="F27" s="15" t="s">
        <v>32</v>
      </c>
      <c r="G27" s="15">
        <v>9</v>
      </c>
      <c r="H27" s="8">
        <v>62</v>
      </c>
      <c r="I27" s="8">
        <v>60</v>
      </c>
      <c r="J27" s="22">
        <f t="shared" si="0"/>
        <v>122</v>
      </c>
      <c r="K27" s="29">
        <f t="shared" si="2"/>
        <v>15.25</v>
      </c>
      <c r="L27" s="8" t="s">
        <v>104</v>
      </c>
      <c r="M27" s="23">
        <f t="shared" si="1"/>
        <v>15.25</v>
      </c>
      <c r="N27" s="8">
        <v>19</v>
      </c>
    </row>
    <row r="28" spans="2:14" x14ac:dyDescent="0.25">
      <c r="B28" s="8">
        <v>20</v>
      </c>
      <c r="C28" s="15" t="s">
        <v>38</v>
      </c>
      <c r="D28" s="15" t="s">
        <v>118</v>
      </c>
      <c r="E28" s="15" t="s">
        <v>113</v>
      </c>
      <c r="F28" s="15" t="s">
        <v>32</v>
      </c>
      <c r="G28" s="15">
        <v>9</v>
      </c>
      <c r="H28" s="8">
        <v>107</v>
      </c>
      <c r="I28" s="8">
        <v>10</v>
      </c>
      <c r="J28" s="22">
        <f t="shared" si="0"/>
        <v>117</v>
      </c>
      <c r="K28" s="29">
        <f t="shared" si="2"/>
        <v>14.625</v>
      </c>
      <c r="L28" s="8" t="s">
        <v>104</v>
      </c>
      <c r="M28" s="23">
        <f t="shared" si="1"/>
        <v>14.625</v>
      </c>
      <c r="N28" s="8">
        <v>20</v>
      </c>
    </row>
    <row r="29" spans="2:14" x14ac:dyDescent="0.25">
      <c r="B29" s="8">
        <v>21</v>
      </c>
      <c r="C29" s="15" t="s">
        <v>42</v>
      </c>
      <c r="D29" s="15" t="s">
        <v>110</v>
      </c>
      <c r="E29" s="15" t="s">
        <v>124</v>
      </c>
      <c r="F29" s="15" t="s">
        <v>32</v>
      </c>
      <c r="G29" s="15">
        <v>8</v>
      </c>
      <c r="H29" s="8">
        <v>32</v>
      </c>
      <c r="I29" s="8">
        <v>64</v>
      </c>
      <c r="J29" s="22">
        <f t="shared" si="0"/>
        <v>96</v>
      </c>
      <c r="K29" s="29">
        <f t="shared" si="2"/>
        <v>12</v>
      </c>
      <c r="L29" s="8" t="s">
        <v>104</v>
      </c>
      <c r="M29" s="23">
        <f t="shared" si="1"/>
        <v>12</v>
      </c>
      <c r="N29" s="8">
        <v>21</v>
      </c>
    </row>
    <row r="30" spans="2:14" x14ac:dyDescent="0.25">
      <c r="B30" s="8">
        <v>22</v>
      </c>
      <c r="C30" s="15" t="s">
        <v>44</v>
      </c>
      <c r="D30" s="15" t="s">
        <v>113</v>
      </c>
      <c r="E30" s="15" t="s">
        <v>113</v>
      </c>
      <c r="F30" s="15" t="s">
        <v>32</v>
      </c>
      <c r="G30" s="15">
        <v>9</v>
      </c>
      <c r="H30" s="8">
        <v>22</v>
      </c>
      <c r="I30" s="8">
        <v>25</v>
      </c>
      <c r="J30" s="22">
        <f t="shared" si="0"/>
        <v>47</v>
      </c>
      <c r="K30" s="29">
        <f t="shared" si="2"/>
        <v>5.875</v>
      </c>
      <c r="L30" s="8" t="s">
        <v>104</v>
      </c>
      <c r="M30" s="23">
        <f t="shared" si="1"/>
        <v>5.875</v>
      </c>
      <c r="N30" s="8">
        <v>22</v>
      </c>
    </row>
    <row r="31" spans="2:14" x14ac:dyDescent="0.25">
      <c r="B31" s="8">
        <v>23</v>
      </c>
      <c r="C31" s="15" t="s">
        <v>34</v>
      </c>
      <c r="D31" s="15" t="s">
        <v>121</v>
      </c>
      <c r="E31" s="15" t="s">
        <v>113</v>
      </c>
      <c r="F31" s="15" t="s">
        <v>32</v>
      </c>
      <c r="G31" s="15">
        <v>9</v>
      </c>
      <c r="H31" s="8">
        <v>0</v>
      </c>
      <c r="I31" s="8">
        <v>10</v>
      </c>
      <c r="J31" s="22">
        <f t="shared" si="0"/>
        <v>10</v>
      </c>
      <c r="K31" s="29">
        <f t="shared" si="2"/>
        <v>1.25</v>
      </c>
      <c r="L31" s="8" t="s">
        <v>104</v>
      </c>
      <c r="M31" s="23">
        <f t="shared" si="1"/>
        <v>1.25</v>
      </c>
      <c r="N31" s="8">
        <v>23</v>
      </c>
    </row>
    <row r="32" spans="2:14" x14ac:dyDescent="0.25">
      <c r="B32" s="8">
        <v>24</v>
      </c>
      <c r="C32" s="15" t="s">
        <v>39</v>
      </c>
      <c r="D32" s="15" t="s">
        <v>115</v>
      </c>
      <c r="E32" s="15" t="s">
        <v>125</v>
      </c>
      <c r="F32" s="15" t="s">
        <v>32</v>
      </c>
      <c r="G32" s="15">
        <v>9</v>
      </c>
      <c r="H32" s="8">
        <v>0</v>
      </c>
      <c r="I32" s="8">
        <v>10</v>
      </c>
      <c r="J32" s="22">
        <f t="shared" si="0"/>
        <v>10</v>
      </c>
      <c r="K32" s="29">
        <f t="shared" si="2"/>
        <v>1.25</v>
      </c>
      <c r="L32" s="8" t="s">
        <v>104</v>
      </c>
      <c r="M32" s="23">
        <f t="shared" si="1"/>
        <v>1.25</v>
      </c>
      <c r="N32" s="8">
        <v>23</v>
      </c>
    </row>
    <row r="33" spans="2:14" x14ac:dyDescent="0.25">
      <c r="B33" s="8">
        <v>25</v>
      </c>
      <c r="C33" s="15" t="s">
        <v>50</v>
      </c>
      <c r="D33" s="15" t="s">
        <v>126</v>
      </c>
      <c r="E33" s="15" t="s">
        <v>118</v>
      </c>
      <c r="F33" s="15" t="s">
        <v>32</v>
      </c>
      <c r="G33" s="15">
        <v>9</v>
      </c>
      <c r="H33" s="8">
        <v>0</v>
      </c>
      <c r="I33" s="8">
        <v>0</v>
      </c>
      <c r="J33" s="22">
        <f t="shared" si="0"/>
        <v>0</v>
      </c>
      <c r="K33" s="29">
        <f t="shared" si="2"/>
        <v>0</v>
      </c>
      <c r="L33" s="8" t="s">
        <v>104</v>
      </c>
      <c r="M33" s="23">
        <f t="shared" si="1"/>
        <v>0</v>
      </c>
      <c r="N33" s="8">
        <v>24</v>
      </c>
    </row>
    <row r="34" spans="2:14" x14ac:dyDescent="0.25">
      <c r="B34" s="17"/>
      <c r="C34" s="6"/>
      <c r="D34" s="6"/>
      <c r="E34" s="6"/>
      <c r="F34" s="6"/>
      <c r="G34" s="10"/>
      <c r="H34" s="17"/>
      <c r="I34" s="10"/>
      <c r="J34" s="10"/>
      <c r="K34" s="10"/>
      <c r="L34" s="10"/>
      <c r="M34" s="10"/>
      <c r="N34" s="10"/>
    </row>
    <row r="35" spans="2:14" x14ac:dyDescent="0.25">
      <c r="B35" s="10"/>
      <c r="C35" s="10" t="s">
        <v>9</v>
      </c>
      <c r="D35" s="10"/>
      <c r="F35" s="10" t="s">
        <v>133</v>
      </c>
      <c r="G35" s="24"/>
      <c r="H35" s="10"/>
      <c r="I35" s="10"/>
      <c r="J35" s="10"/>
      <c r="K35" s="10"/>
      <c r="L35" s="10"/>
      <c r="M35" s="10"/>
      <c r="N35" s="10"/>
    </row>
    <row r="36" spans="2:14" x14ac:dyDescent="0.2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2:14" x14ac:dyDescent="0.25">
      <c r="B37" s="10"/>
      <c r="C37" s="10"/>
      <c r="D37" s="10"/>
      <c r="E37" s="10"/>
      <c r="F37" s="24"/>
      <c r="G37" s="10"/>
      <c r="H37" s="10"/>
      <c r="I37" s="10"/>
      <c r="J37" s="10"/>
      <c r="K37" s="10"/>
      <c r="L37" s="10"/>
      <c r="M37" s="10"/>
      <c r="N37" s="10"/>
    </row>
    <row r="38" spans="2:14" x14ac:dyDescent="0.25">
      <c r="B38" s="10"/>
      <c r="C38" s="10"/>
      <c r="D38" s="10"/>
      <c r="E38" s="10"/>
      <c r="F38" s="31"/>
      <c r="G38" s="31"/>
      <c r="H38" s="10"/>
      <c r="I38" s="10"/>
      <c r="J38" s="10"/>
      <c r="K38" s="10"/>
      <c r="L38" s="10"/>
      <c r="M38" s="10"/>
      <c r="N38" s="10"/>
    </row>
    <row r="39" spans="2:14" x14ac:dyDescent="0.25">
      <c r="B39" s="10"/>
      <c r="C39" s="10"/>
      <c r="D39" s="10"/>
      <c r="E39" s="10"/>
      <c r="F39" s="31"/>
      <c r="G39" s="31"/>
      <c r="H39" s="10"/>
      <c r="I39" s="10"/>
      <c r="J39" s="10"/>
      <c r="K39" s="10"/>
      <c r="L39" s="10"/>
      <c r="M39" s="10"/>
      <c r="N39" s="10"/>
    </row>
    <row r="40" spans="2:14" x14ac:dyDescent="0.25">
      <c r="B40" s="10"/>
      <c r="C40" s="10"/>
      <c r="D40" s="10"/>
      <c r="E40" s="10"/>
      <c r="F40" s="31"/>
      <c r="G40" s="31"/>
      <c r="H40" s="10"/>
      <c r="I40" s="10"/>
      <c r="J40" s="10"/>
      <c r="K40" s="10"/>
      <c r="L40" s="10"/>
      <c r="M40" s="10"/>
      <c r="N40" s="10"/>
    </row>
    <row r="41" spans="2:14" x14ac:dyDescent="0.25">
      <c r="B41" s="10"/>
      <c r="C41" s="10"/>
      <c r="D41" s="10"/>
      <c r="E41" s="10"/>
      <c r="F41" s="24"/>
      <c r="G41" s="24"/>
      <c r="H41" s="10"/>
      <c r="I41" s="10"/>
      <c r="J41" s="10"/>
      <c r="K41" s="10"/>
      <c r="L41" s="10"/>
      <c r="M41" s="10"/>
      <c r="N41" s="10"/>
    </row>
    <row r="42" spans="2:14" x14ac:dyDescent="0.25">
      <c r="B42" s="10"/>
      <c r="C42" s="10"/>
      <c r="D42" s="10"/>
      <c r="E42" s="10"/>
      <c r="F42" s="31"/>
      <c r="G42" s="31"/>
      <c r="H42" s="10"/>
      <c r="I42" s="10"/>
      <c r="J42" s="10"/>
      <c r="K42" s="10"/>
      <c r="L42" s="10"/>
      <c r="M42" s="10"/>
      <c r="N42" s="10"/>
    </row>
    <row r="43" spans="2:14" x14ac:dyDescent="0.25">
      <c r="C43" s="9"/>
      <c r="F43" s="30"/>
      <c r="G43" s="30"/>
    </row>
  </sheetData>
  <sortState ref="C9:K33">
    <sortCondition descending="1" ref="J9:J33"/>
  </sortState>
  <mergeCells count="11">
    <mergeCell ref="B1:N1"/>
    <mergeCell ref="L6:N6"/>
    <mergeCell ref="B3:N3"/>
    <mergeCell ref="B2:N2"/>
    <mergeCell ref="B4:N4"/>
    <mergeCell ref="B5:N5"/>
    <mergeCell ref="F43:G43"/>
    <mergeCell ref="F42:G42"/>
    <mergeCell ref="F38:G38"/>
    <mergeCell ref="F39:G39"/>
    <mergeCell ref="F40:G40"/>
  </mergeCells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47"/>
  <sheetViews>
    <sheetView zoomScaleNormal="100" workbookViewId="0">
      <selection activeCell="F39" sqref="F39:G39"/>
    </sheetView>
  </sheetViews>
  <sheetFormatPr defaultColWidth="9.140625" defaultRowHeight="15.75" x14ac:dyDescent="0.25"/>
  <cols>
    <col min="1" max="1" width="2.140625" style="1" customWidth="1"/>
    <col min="2" max="2" width="4.85546875" style="1" customWidth="1"/>
    <col min="3" max="3" width="15.7109375" style="1" customWidth="1"/>
    <col min="4" max="4" width="13.28515625" style="1" customWidth="1"/>
    <col min="5" max="5" width="14.42578125" style="1" customWidth="1"/>
    <col min="6" max="6" width="18.28515625" style="1" customWidth="1"/>
    <col min="7" max="7" width="9" style="1" customWidth="1"/>
    <col min="8" max="8" width="8.5703125" style="1" customWidth="1"/>
    <col min="9" max="9" width="8.7109375" style="1" customWidth="1"/>
    <col min="10" max="10" width="13.140625" style="1" customWidth="1"/>
    <col min="11" max="11" width="9.7109375" style="1" customWidth="1"/>
    <col min="12" max="13" width="15.7109375" style="1" customWidth="1"/>
    <col min="14" max="14" width="9.85546875" style="1" customWidth="1"/>
    <col min="15" max="25" width="5.7109375" style="1" customWidth="1"/>
    <col min="26" max="26" width="9.7109375" style="1" customWidth="1"/>
    <col min="27" max="16384" width="9.140625" style="1"/>
  </cols>
  <sheetData>
    <row r="1" spans="2:27" x14ac:dyDescent="0.25"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"/>
      <c r="P1" s="3"/>
      <c r="Q1" s="3"/>
      <c r="R1" s="3"/>
      <c r="S1" s="3"/>
      <c r="T1" s="3"/>
      <c r="U1" s="3"/>
      <c r="V1" s="3"/>
      <c r="AA1" s="3"/>
    </row>
    <row r="2" spans="2:27" x14ac:dyDescent="0.25"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x14ac:dyDescent="0.25">
      <c r="B3" s="32" t="s">
        <v>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x14ac:dyDescent="0.25">
      <c r="B4" s="32" t="s">
        <v>53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27" x14ac:dyDescent="0.25">
      <c r="B6" s="10"/>
      <c r="C6" s="11" t="s">
        <v>7</v>
      </c>
      <c r="D6" s="12">
        <v>10</v>
      </c>
      <c r="E6" s="11" t="s">
        <v>8</v>
      </c>
      <c r="F6" s="11"/>
      <c r="G6" s="11"/>
      <c r="H6" s="10"/>
      <c r="I6" s="13"/>
      <c r="J6" s="13"/>
      <c r="K6" s="13"/>
      <c r="L6" s="33" t="s">
        <v>107</v>
      </c>
      <c r="M6" s="33"/>
      <c r="N6" s="3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5"/>
      <c r="AA6" s="2"/>
    </row>
    <row r="7" spans="2:27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27" ht="63" customHeight="1" x14ac:dyDescent="0.25">
      <c r="B8" s="14" t="s">
        <v>0</v>
      </c>
      <c r="C8" s="14" t="s">
        <v>2</v>
      </c>
      <c r="D8" s="14" t="s">
        <v>1</v>
      </c>
      <c r="E8" s="14" t="s">
        <v>3</v>
      </c>
      <c r="F8" s="14" t="s">
        <v>31</v>
      </c>
      <c r="G8" s="14" t="s">
        <v>4</v>
      </c>
      <c r="H8" s="14" t="s">
        <v>20</v>
      </c>
      <c r="I8" s="14" t="s">
        <v>21</v>
      </c>
      <c r="J8" s="14" t="s">
        <v>105</v>
      </c>
      <c r="K8" s="27" t="s">
        <v>22</v>
      </c>
      <c r="L8" s="14" t="s">
        <v>23</v>
      </c>
      <c r="M8" s="25" t="s">
        <v>24</v>
      </c>
      <c r="N8" s="14" t="s">
        <v>25</v>
      </c>
    </row>
    <row r="9" spans="2:27" ht="18.75" customHeight="1" x14ac:dyDescent="0.25">
      <c r="B9" s="8">
        <v>1</v>
      </c>
      <c r="C9" s="15" t="s">
        <v>58</v>
      </c>
      <c r="D9" s="15" t="s">
        <v>114</v>
      </c>
      <c r="E9" s="15" t="s">
        <v>113</v>
      </c>
      <c r="F9" s="18" t="s">
        <v>32</v>
      </c>
      <c r="G9" s="15">
        <v>10</v>
      </c>
      <c r="H9" s="8">
        <v>261</v>
      </c>
      <c r="I9" s="8">
        <v>229</v>
      </c>
      <c r="J9" s="22">
        <f t="shared" ref="J9:J37" si="0">H9+I9</f>
        <v>490</v>
      </c>
      <c r="K9" s="29">
        <f>J9/8</f>
        <v>61.25</v>
      </c>
      <c r="L9" s="22" t="s">
        <v>26</v>
      </c>
      <c r="M9" s="23">
        <f t="shared" ref="M9:M37" si="1">(J9*100)/800</f>
        <v>61.25</v>
      </c>
      <c r="N9" s="8">
        <v>1</v>
      </c>
    </row>
    <row r="10" spans="2:27" x14ac:dyDescent="0.25">
      <c r="B10" s="8">
        <v>2</v>
      </c>
      <c r="C10" s="15" t="s">
        <v>62</v>
      </c>
      <c r="D10" s="15" t="s">
        <v>118</v>
      </c>
      <c r="E10" s="15" t="s">
        <v>121</v>
      </c>
      <c r="F10" s="18" t="s">
        <v>32</v>
      </c>
      <c r="G10" s="15">
        <v>10</v>
      </c>
      <c r="H10" s="8">
        <v>233</v>
      </c>
      <c r="I10" s="8">
        <v>229</v>
      </c>
      <c r="J10" s="22">
        <f t="shared" si="0"/>
        <v>462</v>
      </c>
      <c r="K10" s="29">
        <f t="shared" ref="K10:K37" si="2">J10/8</f>
        <v>57.75</v>
      </c>
      <c r="L10" s="22" t="s">
        <v>27</v>
      </c>
      <c r="M10" s="23">
        <f t="shared" si="1"/>
        <v>57.75</v>
      </c>
      <c r="N10" s="8">
        <v>2</v>
      </c>
    </row>
    <row r="11" spans="2:27" x14ac:dyDescent="0.25">
      <c r="B11" s="8">
        <v>3</v>
      </c>
      <c r="C11" s="15" t="s">
        <v>63</v>
      </c>
      <c r="D11" s="15" t="s">
        <v>121</v>
      </c>
      <c r="E11" s="15" t="s">
        <v>127</v>
      </c>
      <c r="F11" s="18" t="s">
        <v>32</v>
      </c>
      <c r="G11" s="15">
        <v>10</v>
      </c>
      <c r="H11" s="8">
        <v>246</v>
      </c>
      <c r="I11" s="8">
        <v>208</v>
      </c>
      <c r="J11" s="22">
        <f t="shared" si="0"/>
        <v>454</v>
      </c>
      <c r="K11" s="29">
        <f t="shared" si="2"/>
        <v>56.75</v>
      </c>
      <c r="L11" s="22" t="s">
        <v>27</v>
      </c>
      <c r="M11" s="23">
        <f t="shared" si="1"/>
        <v>56.75</v>
      </c>
      <c r="N11" s="8">
        <v>3</v>
      </c>
    </row>
    <row r="12" spans="2:27" x14ac:dyDescent="0.25">
      <c r="B12" s="8">
        <v>4</v>
      </c>
      <c r="C12" s="15" t="s">
        <v>80</v>
      </c>
      <c r="D12" s="15" t="s">
        <v>113</v>
      </c>
      <c r="E12" s="15" t="s">
        <v>118</v>
      </c>
      <c r="F12" s="18" t="s">
        <v>32</v>
      </c>
      <c r="G12" s="15">
        <v>10</v>
      </c>
      <c r="H12" s="8">
        <v>228</v>
      </c>
      <c r="I12" s="8">
        <v>193</v>
      </c>
      <c r="J12" s="22">
        <f t="shared" si="0"/>
        <v>421</v>
      </c>
      <c r="K12" s="29">
        <f t="shared" si="2"/>
        <v>52.625</v>
      </c>
      <c r="L12" s="22" t="s">
        <v>27</v>
      </c>
      <c r="M12" s="23">
        <f t="shared" si="1"/>
        <v>52.625</v>
      </c>
      <c r="N12" s="8">
        <v>4</v>
      </c>
    </row>
    <row r="13" spans="2:27" x14ac:dyDescent="0.25">
      <c r="B13" s="8">
        <v>5</v>
      </c>
      <c r="C13" s="15" t="s">
        <v>60</v>
      </c>
      <c r="D13" s="15" t="s">
        <v>111</v>
      </c>
      <c r="E13" s="15" t="s">
        <v>113</v>
      </c>
      <c r="F13" s="18" t="s">
        <v>32</v>
      </c>
      <c r="G13" s="15">
        <v>10</v>
      </c>
      <c r="H13" s="8">
        <v>213</v>
      </c>
      <c r="I13" s="8">
        <v>163</v>
      </c>
      <c r="J13" s="22">
        <f t="shared" si="0"/>
        <v>376</v>
      </c>
      <c r="K13" s="29">
        <f t="shared" si="2"/>
        <v>47</v>
      </c>
      <c r="L13" s="8" t="s">
        <v>104</v>
      </c>
      <c r="M13" s="23">
        <f t="shared" si="1"/>
        <v>47</v>
      </c>
      <c r="N13" s="8">
        <v>5</v>
      </c>
    </row>
    <row r="14" spans="2:27" x14ac:dyDescent="0.25">
      <c r="B14" s="8">
        <v>6</v>
      </c>
      <c r="C14" s="15" t="s">
        <v>79</v>
      </c>
      <c r="D14" s="15" t="s">
        <v>113</v>
      </c>
      <c r="E14" s="15" t="s">
        <v>121</v>
      </c>
      <c r="F14" s="18" t="s">
        <v>32</v>
      </c>
      <c r="G14" s="15">
        <v>10</v>
      </c>
      <c r="H14" s="8">
        <v>215</v>
      </c>
      <c r="I14" s="8">
        <v>143</v>
      </c>
      <c r="J14" s="22">
        <f t="shared" si="0"/>
        <v>358</v>
      </c>
      <c r="K14" s="29">
        <f t="shared" si="2"/>
        <v>44.75</v>
      </c>
      <c r="L14" s="8" t="s">
        <v>104</v>
      </c>
      <c r="M14" s="23">
        <f t="shared" si="1"/>
        <v>44.75</v>
      </c>
      <c r="N14" s="8">
        <v>6</v>
      </c>
    </row>
    <row r="15" spans="2:27" x14ac:dyDescent="0.25">
      <c r="B15" s="8">
        <v>7</v>
      </c>
      <c r="C15" s="15" t="s">
        <v>10</v>
      </c>
      <c r="D15" s="15" t="s">
        <v>110</v>
      </c>
      <c r="E15" s="15" t="s">
        <v>126</v>
      </c>
      <c r="F15" s="18" t="s">
        <v>32</v>
      </c>
      <c r="G15" s="15">
        <v>10</v>
      </c>
      <c r="H15" s="8">
        <v>261</v>
      </c>
      <c r="I15" s="8">
        <v>95</v>
      </c>
      <c r="J15" s="22">
        <f t="shared" si="0"/>
        <v>356</v>
      </c>
      <c r="K15" s="29">
        <f t="shared" si="2"/>
        <v>44.5</v>
      </c>
      <c r="L15" s="8" t="s">
        <v>104</v>
      </c>
      <c r="M15" s="23">
        <f t="shared" si="1"/>
        <v>44.5</v>
      </c>
      <c r="N15" s="8">
        <v>7</v>
      </c>
    </row>
    <row r="16" spans="2:27" x14ac:dyDescent="0.25">
      <c r="B16" s="8">
        <v>8</v>
      </c>
      <c r="C16" s="15" t="s">
        <v>65</v>
      </c>
      <c r="D16" s="15" t="s">
        <v>113</v>
      </c>
      <c r="E16" s="15" t="s">
        <v>118</v>
      </c>
      <c r="F16" s="18" t="s">
        <v>32</v>
      </c>
      <c r="G16" s="15">
        <v>10</v>
      </c>
      <c r="H16" s="8">
        <v>215</v>
      </c>
      <c r="I16" s="8">
        <v>135</v>
      </c>
      <c r="J16" s="22">
        <f t="shared" si="0"/>
        <v>350</v>
      </c>
      <c r="K16" s="29">
        <f t="shared" si="2"/>
        <v>43.75</v>
      </c>
      <c r="L16" s="8" t="s">
        <v>104</v>
      </c>
      <c r="M16" s="23">
        <f t="shared" si="1"/>
        <v>43.75</v>
      </c>
      <c r="N16" s="8">
        <v>8</v>
      </c>
    </row>
    <row r="17" spans="2:14" x14ac:dyDescent="0.25">
      <c r="B17" s="8">
        <v>9</v>
      </c>
      <c r="C17" s="15" t="s">
        <v>13</v>
      </c>
      <c r="D17" s="15" t="s">
        <v>119</v>
      </c>
      <c r="E17" s="15" t="s">
        <v>121</v>
      </c>
      <c r="F17" s="18" t="s">
        <v>32</v>
      </c>
      <c r="G17" s="15">
        <v>10</v>
      </c>
      <c r="H17" s="8">
        <v>177</v>
      </c>
      <c r="I17" s="8">
        <v>159</v>
      </c>
      <c r="J17" s="22">
        <f t="shared" si="0"/>
        <v>336</v>
      </c>
      <c r="K17" s="29">
        <f t="shared" si="2"/>
        <v>42</v>
      </c>
      <c r="L17" s="8" t="s">
        <v>104</v>
      </c>
      <c r="M17" s="23">
        <f t="shared" si="1"/>
        <v>42</v>
      </c>
      <c r="N17" s="8">
        <v>9</v>
      </c>
    </row>
    <row r="18" spans="2:14" x14ac:dyDescent="0.25">
      <c r="B18" s="8">
        <v>10</v>
      </c>
      <c r="C18" s="15" t="s">
        <v>61</v>
      </c>
      <c r="D18" s="15" t="s">
        <v>119</v>
      </c>
      <c r="E18" s="15" t="s">
        <v>113</v>
      </c>
      <c r="F18" s="18" t="s">
        <v>32</v>
      </c>
      <c r="G18" s="15">
        <v>10</v>
      </c>
      <c r="H18" s="8">
        <v>215</v>
      </c>
      <c r="I18" s="8">
        <v>100</v>
      </c>
      <c r="J18" s="22">
        <f t="shared" si="0"/>
        <v>315</v>
      </c>
      <c r="K18" s="29">
        <f t="shared" si="2"/>
        <v>39.375</v>
      </c>
      <c r="L18" s="8" t="s">
        <v>104</v>
      </c>
      <c r="M18" s="23">
        <f t="shared" si="1"/>
        <v>39.375</v>
      </c>
      <c r="N18" s="8">
        <v>10</v>
      </c>
    </row>
    <row r="19" spans="2:14" x14ac:dyDescent="0.25">
      <c r="B19" s="8">
        <v>11</v>
      </c>
      <c r="C19" s="15" t="s">
        <v>69</v>
      </c>
      <c r="D19" s="15" t="s">
        <v>115</v>
      </c>
      <c r="E19" s="15" t="s">
        <v>128</v>
      </c>
      <c r="F19" s="18" t="s">
        <v>32</v>
      </c>
      <c r="G19" s="15">
        <v>10</v>
      </c>
      <c r="H19" s="8">
        <v>200</v>
      </c>
      <c r="I19" s="8">
        <v>107</v>
      </c>
      <c r="J19" s="22">
        <f t="shared" si="0"/>
        <v>307</v>
      </c>
      <c r="K19" s="29">
        <f t="shared" si="2"/>
        <v>38.375</v>
      </c>
      <c r="L19" s="8" t="s">
        <v>104</v>
      </c>
      <c r="M19" s="23">
        <f t="shared" si="1"/>
        <v>38.375</v>
      </c>
      <c r="N19" s="8">
        <v>11</v>
      </c>
    </row>
    <row r="20" spans="2:14" x14ac:dyDescent="0.25">
      <c r="B20" s="8">
        <v>12</v>
      </c>
      <c r="C20" s="15" t="s">
        <v>73</v>
      </c>
      <c r="D20" s="15" t="s">
        <v>113</v>
      </c>
      <c r="E20" s="15" t="s">
        <v>113</v>
      </c>
      <c r="F20" s="18" t="s">
        <v>32</v>
      </c>
      <c r="G20" s="15">
        <v>10</v>
      </c>
      <c r="H20" s="8">
        <v>115</v>
      </c>
      <c r="I20" s="8">
        <v>166</v>
      </c>
      <c r="J20" s="22">
        <f t="shared" si="0"/>
        <v>281</v>
      </c>
      <c r="K20" s="29">
        <f t="shared" si="2"/>
        <v>35.125</v>
      </c>
      <c r="L20" s="8" t="s">
        <v>104</v>
      </c>
      <c r="M20" s="23">
        <f t="shared" si="1"/>
        <v>35.125</v>
      </c>
      <c r="N20" s="8">
        <v>12</v>
      </c>
    </row>
    <row r="21" spans="2:14" x14ac:dyDescent="0.25">
      <c r="B21" s="8">
        <v>13</v>
      </c>
      <c r="C21" s="15" t="s">
        <v>57</v>
      </c>
      <c r="D21" s="15" t="s">
        <v>129</v>
      </c>
      <c r="E21" s="15" t="s">
        <v>118</v>
      </c>
      <c r="F21" s="18" t="s">
        <v>32</v>
      </c>
      <c r="G21" s="15">
        <v>10</v>
      </c>
      <c r="H21" s="8">
        <v>132</v>
      </c>
      <c r="I21" s="8">
        <v>97</v>
      </c>
      <c r="J21" s="22">
        <f t="shared" si="0"/>
        <v>229</v>
      </c>
      <c r="K21" s="29">
        <f t="shared" si="2"/>
        <v>28.625</v>
      </c>
      <c r="L21" s="8" t="s">
        <v>104</v>
      </c>
      <c r="M21" s="23">
        <f t="shared" si="1"/>
        <v>28.625</v>
      </c>
      <c r="N21" s="8">
        <v>13</v>
      </c>
    </row>
    <row r="22" spans="2:14" x14ac:dyDescent="0.25">
      <c r="B22" s="8">
        <v>14</v>
      </c>
      <c r="C22" s="15" t="s">
        <v>76</v>
      </c>
      <c r="D22" s="15" t="s">
        <v>113</v>
      </c>
      <c r="E22" s="15" t="s">
        <v>130</v>
      </c>
      <c r="F22" s="18" t="s">
        <v>32</v>
      </c>
      <c r="G22" s="15">
        <v>10</v>
      </c>
      <c r="H22" s="8">
        <v>132</v>
      </c>
      <c r="I22" s="8">
        <v>94</v>
      </c>
      <c r="J22" s="22">
        <f t="shared" si="0"/>
        <v>226</v>
      </c>
      <c r="K22" s="29">
        <f t="shared" si="2"/>
        <v>28.25</v>
      </c>
      <c r="L22" s="8" t="s">
        <v>104</v>
      </c>
      <c r="M22" s="23">
        <f t="shared" si="1"/>
        <v>28.25</v>
      </c>
      <c r="N22" s="8">
        <v>14</v>
      </c>
    </row>
    <row r="23" spans="2:14" x14ac:dyDescent="0.25">
      <c r="B23" s="8">
        <v>15</v>
      </c>
      <c r="C23" s="15" t="s">
        <v>66</v>
      </c>
      <c r="D23" s="15" t="s">
        <v>131</v>
      </c>
      <c r="E23" s="15" t="s">
        <v>127</v>
      </c>
      <c r="F23" s="18" t="s">
        <v>32</v>
      </c>
      <c r="G23" s="15">
        <v>10</v>
      </c>
      <c r="H23" s="8">
        <v>162</v>
      </c>
      <c r="I23" s="8">
        <v>60</v>
      </c>
      <c r="J23" s="22">
        <f t="shared" si="0"/>
        <v>222</v>
      </c>
      <c r="K23" s="29">
        <f t="shared" si="2"/>
        <v>27.75</v>
      </c>
      <c r="L23" s="8" t="s">
        <v>104</v>
      </c>
      <c r="M23" s="23">
        <f t="shared" si="1"/>
        <v>27.75</v>
      </c>
      <c r="N23" s="8">
        <v>15</v>
      </c>
    </row>
    <row r="24" spans="2:14" x14ac:dyDescent="0.25">
      <c r="B24" s="8">
        <v>16</v>
      </c>
      <c r="C24" s="15" t="s">
        <v>56</v>
      </c>
      <c r="D24" s="15" t="s">
        <v>132</v>
      </c>
      <c r="E24" s="15" t="s">
        <v>119</v>
      </c>
      <c r="F24" s="18" t="s">
        <v>32</v>
      </c>
      <c r="G24" s="15">
        <v>10</v>
      </c>
      <c r="H24" s="8">
        <v>147</v>
      </c>
      <c r="I24" s="8">
        <v>72</v>
      </c>
      <c r="J24" s="22">
        <f t="shared" si="0"/>
        <v>219</v>
      </c>
      <c r="K24" s="29">
        <f t="shared" si="2"/>
        <v>27.375</v>
      </c>
      <c r="L24" s="8" t="s">
        <v>104</v>
      </c>
      <c r="M24" s="23">
        <f t="shared" si="1"/>
        <v>27.375</v>
      </c>
      <c r="N24" s="8">
        <v>16</v>
      </c>
    </row>
    <row r="25" spans="2:14" x14ac:dyDescent="0.25">
      <c r="B25" s="8">
        <v>17</v>
      </c>
      <c r="C25" s="15" t="s">
        <v>64</v>
      </c>
      <c r="D25" s="15" t="s">
        <v>132</v>
      </c>
      <c r="E25" s="15" t="s">
        <v>113</v>
      </c>
      <c r="F25" s="18" t="s">
        <v>32</v>
      </c>
      <c r="G25" s="15">
        <v>10</v>
      </c>
      <c r="H25" s="8">
        <v>147</v>
      </c>
      <c r="I25" s="8">
        <v>62</v>
      </c>
      <c r="J25" s="22">
        <f t="shared" si="0"/>
        <v>209</v>
      </c>
      <c r="K25" s="29">
        <f t="shared" si="2"/>
        <v>26.125</v>
      </c>
      <c r="L25" s="8" t="s">
        <v>104</v>
      </c>
      <c r="M25" s="23">
        <f t="shared" si="1"/>
        <v>26.125</v>
      </c>
      <c r="N25" s="8">
        <v>17</v>
      </c>
    </row>
    <row r="26" spans="2:14" x14ac:dyDescent="0.25">
      <c r="B26" s="8">
        <v>18</v>
      </c>
      <c r="C26" s="15" t="s">
        <v>59</v>
      </c>
      <c r="D26" s="15" t="s">
        <v>115</v>
      </c>
      <c r="E26" s="15" t="s">
        <v>113</v>
      </c>
      <c r="F26" s="18" t="s">
        <v>32</v>
      </c>
      <c r="G26" s="15">
        <v>10</v>
      </c>
      <c r="H26" s="8">
        <v>104</v>
      </c>
      <c r="I26" s="8">
        <v>97</v>
      </c>
      <c r="J26" s="22">
        <f t="shared" si="0"/>
        <v>201</v>
      </c>
      <c r="K26" s="29">
        <f t="shared" si="2"/>
        <v>25.125</v>
      </c>
      <c r="L26" s="8" t="s">
        <v>104</v>
      </c>
      <c r="M26" s="23">
        <f t="shared" si="1"/>
        <v>25.125</v>
      </c>
      <c r="N26" s="8">
        <v>18</v>
      </c>
    </row>
    <row r="27" spans="2:14" x14ac:dyDescent="0.25">
      <c r="B27" s="8">
        <v>19</v>
      </c>
      <c r="C27" s="15" t="s">
        <v>75</v>
      </c>
      <c r="D27" s="15" t="s">
        <v>119</v>
      </c>
      <c r="E27" s="15" t="s">
        <v>118</v>
      </c>
      <c r="F27" s="18" t="s">
        <v>32</v>
      </c>
      <c r="G27" s="15">
        <v>10</v>
      </c>
      <c r="H27" s="8">
        <v>100</v>
      </c>
      <c r="I27" s="8">
        <v>57</v>
      </c>
      <c r="J27" s="22">
        <f t="shared" si="0"/>
        <v>157</v>
      </c>
      <c r="K27" s="29">
        <f t="shared" si="2"/>
        <v>19.625</v>
      </c>
      <c r="L27" s="8" t="s">
        <v>104</v>
      </c>
      <c r="M27" s="23">
        <f t="shared" si="1"/>
        <v>19.625</v>
      </c>
      <c r="N27" s="8">
        <v>19</v>
      </c>
    </row>
    <row r="28" spans="2:14" x14ac:dyDescent="0.25">
      <c r="B28" s="8">
        <v>20</v>
      </c>
      <c r="C28" s="15" t="s">
        <v>72</v>
      </c>
      <c r="D28" s="15" t="s">
        <v>129</v>
      </c>
      <c r="E28" s="15" t="s">
        <v>115</v>
      </c>
      <c r="F28" s="18" t="s">
        <v>32</v>
      </c>
      <c r="G28" s="15">
        <v>10</v>
      </c>
      <c r="H28" s="8">
        <v>52</v>
      </c>
      <c r="I28" s="8">
        <v>104</v>
      </c>
      <c r="J28" s="22">
        <f t="shared" si="0"/>
        <v>156</v>
      </c>
      <c r="K28" s="29">
        <f t="shared" si="2"/>
        <v>19.5</v>
      </c>
      <c r="L28" s="8" t="s">
        <v>104</v>
      </c>
      <c r="M28" s="23">
        <f t="shared" si="1"/>
        <v>19.5</v>
      </c>
      <c r="N28" s="8">
        <v>20</v>
      </c>
    </row>
    <row r="29" spans="2:14" x14ac:dyDescent="0.25">
      <c r="B29" s="8">
        <v>21</v>
      </c>
      <c r="C29" s="15" t="s">
        <v>54</v>
      </c>
      <c r="D29" s="15" t="s">
        <v>115</v>
      </c>
      <c r="E29" s="15" t="s">
        <v>121</v>
      </c>
      <c r="F29" s="18" t="s">
        <v>103</v>
      </c>
      <c r="G29" s="15">
        <v>10</v>
      </c>
      <c r="H29" s="8">
        <v>115</v>
      </c>
      <c r="I29" s="8">
        <v>35</v>
      </c>
      <c r="J29" s="22">
        <f t="shared" si="0"/>
        <v>150</v>
      </c>
      <c r="K29" s="29">
        <f t="shared" si="2"/>
        <v>18.75</v>
      </c>
      <c r="L29" s="8" t="s">
        <v>104</v>
      </c>
      <c r="M29" s="23">
        <f t="shared" si="1"/>
        <v>18.75</v>
      </c>
      <c r="N29" s="8">
        <v>21</v>
      </c>
    </row>
    <row r="30" spans="2:14" x14ac:dyDescent="0.25">
      <c r="B30" s="8">
        <v>22</v>
      </c>
      <c r="C30" s="15" t="s">
        <v>71</v>
      </c>
      <c r="D30" s="15" t="s">
        <v>115</v>
      </c>
      <c r="E30" s="15" t="s">
        <v>113</v>
      </c>
      <c r="F30" s="18" t="s">
        <v>32</v>
      </c>
      <c r="G30" s="15">
        <v>10</v>
      </c>
      <c r="H30" s="8">
        <v>100</v>
      </c>
      <c r="I30" s="8">
        <v>50</v>
      </c>
      <c r="J30" s="22">
        <f t="shared" si="0"/>
        <v>150</v>
      </c>
      <c r="K30" s="29">
        <f t="shared" si="2"/>
        <v>18.75</v>
      </c>
      <c r="L30" s="8" t="s">
        <v>104</v>
      </c>
      <c r="M30" s="23">
        <f t="shared" si="1"/>
        <v>18.75</v>
      </c>
      <c r="N30" s="8">
        <v>21</v>
      </c>
    </row>
    <row r="31" spans="2:14" x14ac:dyDescent="0.25">
      <c r="B31" s="8">
        <v>23</v>
      </c>
      <c r="C31" s="15" t="s">
        <v>74</v>
      </c>
      <c r="D31" s="15" t="s">
        <v>113</v>
      </c>
      <c r="E31" s="15" t="s">
        <v>118</v>
      </c>
      <c r="F31" s="18" t="s">
        <v>32</v>
      </c>
      <c r="G31" s="15">
        <v>10</v>
      </c>
      <c r="H31" s="8">
        <v>62</v>
      </c>
      <c r="I31" s="8">
        <v>60</v>
      </c>
      <c r="J31" s="22">
        <f t="shared" si="0"/>
        <v>122</v>
      </c>
      <c r="K31" s="29">
        <f t="shared" si="2"/>
        <v>15.25</v>
      </c>
      <c r="L31" s="8" t="s">
        <v>104</v>
      </c>
      <c r="M31" s="23">
        <f t="shared" si="1"/>
        <v>15.25</v>
      </c>
      <c r="N31" s="8">
        <v>22</v>
      </c>
    </row>
    <row r="32" spans="2:14" x14ac:dyDescent="0.25">
      <c r="B32" s="8">
        <v>24</v>
      </c>
      <c r="C32" s="15" t="s">
        <v>70</v>
      </c>
      <c r="D32" s="15" t="s">
        <v>119</v>
      </c>
      <c r="E32" s="15" t="s">
        <v>111</v>
      </c>
      <c r="F32" s="18" t="s">
        <v>32</v>
      </c>
      <c r="G32" s="15">
        <v>10</v>
      </c>
      <c r="H32" s="8">
        <v>22</v>
      </c>
      <c r="I32" s="8">
        <v>87</v>
      </c>
      <c r="J32" s="22">
        <f t="shared" si="0"/>
        <v>109</v>
      </c>
      <c r="K32" s="29">
        <f t="shared" si="2"/>
        <v>13.625</v>
      </c>
      <c r="L32" s="8" t="s">
        <v>104</v>
      </c>
      <c r="M32" s="23">
        <f t="shared" si="1"/>
        <v>13.625</v>
      </c>
      <c r="N32" s="8">
        <v>23</v>
      </c>
    </row>
    <row r="33" spans="2:14" x14ac:dyDescent="0.25">
      <c r="B33" s="8">
        <v>25</v>
      </c>
      <c r="C33" s="15" t="s">
        <v>68</v>
      </c>
      <c r="D33" s="15" t="s">
        <v>123</v>
      </c>
      <c r="E33" s="15" t="s">
        <v>121</v>
      </c>
      <c r="F33" s="18" t="s">
        <v>32</v>
      </c>
      <c r="G33" s="15">
        <v>10</v>
      </c>
      <c r="H33" s="8">
        <v>37</v>
      </c>
      <c r="I33" s="8">
        <v>62</v>
      </c>
      <c r="J33" s="22">
        <f t="shared" si="0"/>
        <v>99</v>
      </c>
      <c r="K33" s="29">
        <f t="shared" si="2"/>
        <v>12.375</v>
      </c>
      <c r="L33" s="8" t="s">
        <v>104</v>
      </c>
      <c r="M33" s="23">
        <f t="shared" si="1"/>
        <v>12.375</v>
      </c>
      <c r="N33" s="8">
        <v>24</v>
      </c>
    </row>
    <row r="34" spans="2:14" x14ac:dyDescent="0.25">
      <c r="B34" s="8">
        <v>26</v>
      </c>
      <c r="C34" s="15" t="s">
        <v>67</v>
      </c>
      <c r="D34" s="15" t="s">
        <v>116</v>
      </c>
      <c r="E34" s="15" t="s">
        <v>113</v>
      </c>
      <c r="F34" s="18" t="s">
        <v>32</v>
      </c>
      <c r="G34" s="15">
        <v>10</v>
      </c>
      <c r="H34" s="8">
        <v>27</v>
      </c>
      <c r="I34" s="8">
        <v>45</v>
      </c>
      <c r="J34" s="22">
        <f t="shared" si="0"/>
        <v>72</v>
      </c>
      <c r="K34" s="29">
        <f t="shared" si="2"/>
        <v>9</v>
      </c>
      <c r="L34" s="8" t="s">
        <v>104</v>
      </c>
      <c r="M34" s="23">
        <f t="shared" si="1"/>
        <v>9</v>
      </c>
      <c r="N34" s="8">
        <v>25</v>
      </c>
    </row>
    <row r="35" spans="2:14" x14ac:dyDescent="0.25">
      <c r="B35" s="8">
        <v>27</v>
      </c>
      <c r="C35" s="15" t="s">
        <v>78</v>
      </c>
      <c r="D35" s="15" t="s">
        <v>125</v>
      </c>
      <c r="E35" s="15" t="s">
        <v>125</v>
      </c>
      <c r="F35" s="18" t="s">
        <v>33</v>
      </c>
      <c r="G35" s="15">
        <v>10</v>
      </c>
      <c r="H35" s="8">
        <v>15</v>
      </c>
      <c r="I35" s="8">
        <v>50</v>
      </c>
      <c r="J35" s="22">
        <f t="shared" si="0"/>
        <v>65</v>
      </c>
      <c r="K35" s="29">
        <f t="shared" si="2"/>
        <v>8.125</v>
      </c>
      <c r="L35" s="8" t="s">
        <v>104</v>
      </c>
      <c r="M35" s="23">
        <f t="shared" si="1"/>
        <v>8.125</v>
      </c>
      <c r="N35" s="8">
        <v>26</v>
      </c>
    </row>
    <row r="36" spans="2:14" x14ac:dyDescent="0.25">
      <c r="B36" s="8">
        <v>28</v>
      </c>
      <c r="C36" s="15" t="s">
        <v>77</v>
      </c>
      <c r="D36" s="15" t="s">
        <v>110</v>
      </c>
      <c r="E36" s="15" t="s">
        <v>130</v>
      </c>
      <c r="F36" s="19" t="s">
        <v>32</v>
      </c>
      <c r="G36" s="15">
        <v>10</v>
      </c>
      <c r="H36" s="8">
        <v>0</v>
      </c>
      <c r="I36" s="8">
        <v>35</v>
      </c>
      <c r="J36" s="22">
        <f t="shared" si="0"/>
        <v>35</v>
      </c>
      <c r="K36" s="29">
        <f t="shared" si="2"/>
        <v>4.375</v>
      </c>
      <c r="L36" s="8" t="s">
        <v>104</v>
      </c>
      <c r="M36" s="23">
        <f t="shared" si="1"/>
        <v>4.375</v>
      </c>
      <c r="N36" s="8">
        <v>27</v>
      </c>
    </row>
    <row r="37" spans="2:14" x14ac:dyDescent="0.25">
      <c r="B37" s="8">
        <v>29</v>
      </c>
      <c r="C37" s="15" t="s">
        <v>55</v>
      </c>
      <c r="D37" s="15" t="s">
        <v>113</v>
      </c>
      <c r="E37" s="15" t="s">
        <v>118</v>
      </c>
      <c r="F37" s="15" t="s">
        <v>32</v>
      </c>
      <c r="G37" s="15">
        <v>10</v>
      </c>
      <c r="H37" s="8">
        <v>0</v>
      </c>
      <c r="I37" s="8">
        <v>0</v>
      </c>
      <c r="J37" s="22">
        <f t="shared" si="0"/>
        <v>0</v>
      </c>
      <c r="K37" s="29">
        <f t="shared" si="2"/>
        <v>0</v>
      </c>
      <c r="L37" s="8" t="s">
        <v>104</v>
      </c>
      <c r="M37" s="23">
        <f t="shared" si="1"/>
        <v>0</v>
      </c>
      <c r="N37" s="8">
        <v>28</v>
      </c>
    </row>
    <row r="38" spans="2:14" x14ac:dyDescent="0.25">
      <c r="B38" s="17"/>
      <c r="C38" s="26"/>
      <c r="D38" s="26"/>
      <c r="E38" s="26"/>
      <c r="F38" s="26"/>
      <c r="G38" s="17"/>
      <c r="H38" s="17"/>
      <c r="I38" s="17"/>
      <c r="J38" s="17"/>
      <c r="K38" s="17"/>
      <c r="L38" s="17"/>
      <c r="M38" s="17"/>
      <c r="N38" s="17"/>
    </row>
    <row r="39" spans="2:14" x14ac:dyDescent="0.25">
      <c r="B39" s="10"/>
      <c r="C39" s="10" t="s">
        <v>9</v>
      </c>
      <c r="D39" s="10"/>
      <c r="E39" s="10"/>
      <c r="F39" s="31" t="s">
        <v>133</v>
      </c>
      <c r="G39" s="31"/>
      <c r="H39" s="10"/>
      <c r="I39" s="10"/>
      <c r="J39" s="10"/>
      <c r="K39" s="10"/>
      <c r="L39" s="10"/>
      <c r="M39" s="10"/>
      <c r="N39" s="10"/>
    </row>
    <row r="40" spans="2:14" x14ac:dyDescent="0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2:14" x14ac:dyDescent="0.25">
      <c r="B41" s="10"/>
      <c r="C41" s="10"/>
      <c r="D41" s="10"/>
      <c r="E41" s="10"/>
      <c r="F41" s="24"/>
      <c r="G41" s="10"/>
      <c r="H41" s="10"/>
      <c r="I41" s="10"/>
      <c r="J41" s="10"/>
      <c r="K41" s="10"/>
      <c r="L41" s="10"/>
      <c r="M41" s="10"/>
      <c r="N41" s="10"/>
    </row>
    <row r="42" spans="2:14" x14ac:dyDescent="0.25">
      <c r="B42" s="10"/>
      <c r="C42" s="10"/>
      <c r="D42" s="10"/>
      <c r="E42" s="10"/>
      <c r="F42" s="31"/>
      <c r="G42" s="31"/>
      <c r="H42" s="10"/>
      <c r="I42" s="10"/>
      <c r="J42" s="10"/>
      <c r="K42" s="10"/>
      <c r="L42" s="10"/>
      <c r="M42" s="10"/>
      <c r="N42" s="10"/>
    </row>
    <row r="43" spans="2:14" x14ac:dyDescent="0.25">
      <c r="B43" s="10"/>
      <c r="C43" s="10"/>
      <c r="D43" s="10"/>
      <c r="E43" s="10"/>
      <c r="F43" s="31"/>
      <c r="G43" s="31"/>
      <c r="H43" s="10"/>
      <c r="I43" s="10"/>
      <c r="J43" s="10"/>
      <c r="K43" s="10"/>
      <c r="L43" s="10"/>
      <c r="M43" s="10"/>
      <c r="N43" s="10"/>
    </row>
    <row r="44" spans="2:14" x14ac:dyDescent="0.25">
      <c r="B44" s="10"/>
      <c r="C44" s="10"/>
      <c r="D44" s="10"/>
      <c r="E44" s="10"/>
      <c r="F44" s="31"/>
      <c r="G44" s="31"/>
      <c r="H44" s="10"/>
      <c r="I44" s="10"/>
      <c r="J44" s="10"/>
      <c r="K44" s="10"/>
      <c r="L44" s="10"/>
      <c r="M44" s="10"/>
      <c r="N44" s="10"/>
    </row>
    <row r="45" spans="2:14" x14ac:dyDescent="0.25">
      <c r="B45" s="10"/>
      <c r="C45" s="10"/>
      <c r="D45" s="10"/>
      <c r="E45" s="10"/>
      <c r="F45" s="24"/>
      <c r="G45" s="24"/>
      <c r="H45" s="10"/>
      <c r="I45" s="10"/>
      <c r="J45" s="10"/>
      <c r="K45" s="10"/>
      <c r="L45" s="10"/>
      <c r="M45" s="10"/>
      <c r="N45" s="10"/>
    </row>
    <row r="46" spans="2:14" x14ac:dyDescent="0.25">
      <c r="B46" s="10"/>
      <c r="C46" s="10"/>
      <c r="D46" s="10"/>
      <c r="E46" s="10"/>
      <c r="F46" s="31"/>
      <c r="G46" s="31"/>
      <c r="H46" s="10"/>
      <c r="I46" s="10"/>
      <c r="J46" s="10"/>
      <c r="K46" s="10"/>
      <c r="L46" s="10"/>
      <c r="M46" s="10"/>
      <c r="N46" s="10"/>
    </row>
    <row r="47" spans="2:14" x14ac:dyDescent="0.25">
      <c r="F47" s="30"/>
      <c r="G47" s="30"/>
    </row>
  </sheetData>
  <sortState ref="C9:K37">
    <sortCondition descending="1" ref="J9:J37"/>
  </sortState>
  <mergeCells count="12">
    <mergeCell ref="B1:N1"/>
    <mergeCell ref="L6:N6"/>
    <mergeCell ref="B2:N2"/>
    <mergeCell ref="B3:N3"/>
    <mergeCell ref="B4:N4"/>
    <mergeCell ref="B5:N5"/>
    <mergeCell ref="F39:G39"/>
    <mergeCell ref="F42:G42"/>
    <mergeCell ref="F43:G43"/>
    <mergeCell ref="F44:G44"/>
    <mergeCell ref="F47:G47"/>
    <mergeCell ref="F46:G46"/>
  </mergeCells>
  <pageMargins left="0.70866141732283472" right="0.70866141732283472" top="0.55118110236220474" bottom="0.55118110236220474" header="0.31496062992125984" footer="0.31496062992125984"/>
  <pageSetup paperSize="9" scale="7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9"/>
  <sheetViews>
    <sheetView tabSelected="1" zoomScaleNormal="100" zoomScaleSheetLayoutView="80" workbookViewId="0">
      <selection activeCell="L13" sqref="L13:L14"/>
    </sheetView>
  </sheetViews>
  <sheetFormatPr defaultColWidth="9.140625" defaultRowHeight="15.75" x14ac:dyDescent="0.25"/>
  <cols>
    <col min="1" max="1" width="2.140625" style="1" customWidth="1"/>
    <col min="2" max="2" width="4.85546875" style="1" customWidth="1"/>
    <col min="3" max="3" width="18.28515625" style="1" customWidth="1"/>
    <col min="4" max="4" width="13" style="1" customWidth="1"/>
    <col min="5" max="5" width="13.7109375" style="1" customWidth="1"/>
    <col min="6" max="6" width="19.42578125" style="1" customWidth="1"/>
    <col min="7" max="7" width="8.140625" style="1" customWidth="1"/>
    <col min="8" max="9" width="8.7109375" style="1" customWidth="1"/>
    <col min="10" max="10" width="14.140625" style="1" customWidth="1"/>
    <col min="11" max="11" width="9.5703125" style="1" customWidth="1"/>
    <col min="12" max="12" width="12.42578125" style="1" customWidth="1"/>
    <col min="13" max="13" width="15.7109375" style="1" customWidth="1"/>
    <col min="14" max="14" width="11.28515625" style="1" customWidth="1"/>
    <col min="15" max="26" width="5.7109375" style="1" customWidth="1"/>
    <col min="27" max="27" width="9.7109375" style="1" customWidth="1"/>
    <col min="28" max="16384" width="9.140625" style="1"/>
  </cols>
  <sheetData>
    <row r="1" spans="2:28" x14ac:dyDescent="0.25">
      <c r="B1" s="32" t="s">
        <v>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7"/>
      <c r="P1" s="7"/>
      <c r="Q1" s="7"/>
      <c r="R1" s="3"/>
      <c r="S1" s="3"/>
      <c r="T1" s="3"/>
      <c r="U1" s="3"/>
      <c r="V1" s="3"/>
      <c r="AB1" s="3"/>
    </row>
    <row r="2" spans="2:28" x14ac:dyDescent="0.25">
      <c r="B2" s="32" t="s">
        <v>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x14ac:dyDescent="0.25">
      <c r="B3" s="32" t="s">
        <v>6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x14ac:dyDescent="0.25">
      <c r="B4" s="32" t="s">
        <v>53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x14ac:dyDescent="0.2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2:28" x14ac:dyDescent="0.25">
      <c r="B6" s="10"/>
      <c r="C6" s="11" t="s">
        <v>7</v>
      </c>
      <c r="D6" s="12">
        <v>11</v>
      </c>
      <c r="E6" s="11" t="s">
        <v>8</v>
      </c>
      <c r="F6" s="11"/>
      <c r="G6" s="11"/>
      <c r="H6" s="11"/>
      <c r="I6" s="10"/>
      <c r="J6" s="13"/>
      <c r="K6" s="13"/>
      <c r="L6" s="33" t="s">
        <v>107</v>
      </c>
      <c r="M6" s="33"/>
      <c r="N6" s="3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5"/>
      <c r="AB6" s="2"/>
    </row>
    <row r="7" spans="2:28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28" ht="78.75" x14ac:dyDescent="0.25">
      <c r="B8" s="14" t="s">
        <v>0</v>
      </c>
      <c r="C8" s="14" t="s">
        <v>2</v>
      </c>
      <c r="D8" s="14" t="s">
        <v>1</v>
      </c>
      <c r="E8" s="14" t="s">
        <v>3</v>
      </c>
      <c r="F8" s="14" t="s">
        <v>31</v>
      </c>
      <c r="G8" s="14" t="s">
        <v>4</v>
      </c>
      <c r="H8" s="14" t="s">
        <v>28</v>
      </c>
      <c r="I8" s="14" t="s">
        <v>29</v>
      </c>
      <c r="J8" s="14" t="s">
        <v>105</v>
      </c>
      <c r="K8" s="27" t="s">
        <v>22</v>
      </c>
      <c r="L8" s="14" t="s">
        <v>23</v>
      </c>
      <c r="M8" s="14" t="s">
        <v>24</v>
      </c>
      <c r="N8" s="14" t="s">
        <v>25</v>
      </c>
    </row>
    <row r="9" spans="2:28" x14ac:dyDescent="0.25">
      <c r="B9" s="8">
        <v>1</v>
      </c>
      <c r="C9" s="15" t="s">
        <v>89</v>
      </c>
      <c r="D9" s="15" t="s">
        <v>117</v>
      </c>
      <c r="E9" s="15" t="s">
        <v>130</v>
      </c>
      <c r="F9" s="18" t="s">
        <v>32</v>
      </c>
      <c r="G9" s="20">
        <v>11</v>
      </c>
      <c r="H9" s="21">
        <v>400</v>
      </c>
      <c r="I9" s="8">
        <v>337</v>
      </c>
      <c r="J9" s="22">
        <f t="shared" ref="J9:J30" si="0">H9+I9</f>
        <v>737</v>
      </c>
      <c r="K9" s="28">
        <f>J9/8</f>
        <v>92.125</v>
      </c>
      <c r="L9" s="22" t="s">
        <v>26</v>
      </c>
      <c r="M9" s="23">
        <f t="shared" ref="M9:M30" si="1">(J9*100)/800</f>
        <v>92.125</v>
      </c>
      <c r="N9" s="8">
        <v>1</v>
      </c>
    </row>
    <row r="10" spans="2:28" x14ac:dyDescent="0.25">
      <c r="B10" s="8">
        <v>2</v>
      </c>
      <c r="C10" s="16" t="s">
        <v>18</v>
      </c>
      <c r="D10" s="16" t="s">
        <v>118</v>
      </c>
      <c r="E10" s="16" t="s">
        <v>116</v>
      </c>
      <c r="F10" s="18" t="s">
        <v>32</v>
      </c>
      <c r="G10" s="20">
        <v>11</v>
      </c>
      <c r="H10" s="21">
        <v>400</v>
      </c>
      <c r="I10" s="8">
        <v>310</v>
      </c>
      <c r="J10" s="22">
        <f t="shared" si="0"/>
        <v>710</v>
      </c>
      <c r="K10" s="28">
        <f t="shared" ref="K10:K30" si="2">J10/8</f>
        <v>88.75</v>
      </c>
      <c r="L10" s="22" t="s">
        <v>27</v>
      </c>
      <c r="M10" s="23">
        <f t="shared" si="1"/>
        <v>88.75</v>
      </c>
      <c r="N10" s="8">
        <v>2</v>
      </c>
    </row>
    <row r="11" spans="2:28" x14ac:dyDescent="0.25">
      <c r="B11" s="8">
        <v>3</v>
      </c>
      <c r="C11" s="16" t="s">
        <v>87</v>
      </c>
      <c r="D11" s="16" t="s">
        <v>134</v>
      </c>
      <c r="E11" s="16" t="s">
        <v>135</v>
      </c>
      <c r="F11" s="18" t="s">
        <v>32</v>
      </c>
      <c r="G11" s="20">
        <v>11</v>
      </c>
      <c r="H11" s="21">
        <v>346</v>
      </c>
      <c r="I11" s="8">
        <v>337</v>
      </c>
      <c r="J11" s="22">
        <f t="shared" si="0"/>
        <v>683</v>
      </c>
      <c r="K11" s="28">
        <f t="shared" si="2"/>
        <v>85.375</v>
      </c>
      <c r="L11" s="22" t="s">
        <v>27</v>
      </c>
      <c r="M11" s="23">
        <f t="shared" si="1"/>
        <v>85.375</v>
      </c>
      <c r="N11" s="8">
        <v>3</v>
      </c>
    </row>
    <row r="12" spans="2:28" x14ac:dyDescent="0.25">
      <c r="B12" s="8">
        <v>4</v>
      </c>
      <c r="C12" s="16" t="s">
        <v>102</v>
      </c>
      <c r="D12" s="16" t="s">
        <v>113</v>
      </c>
      <c r="E12" s="16" t="s">
        <v>111</v>
      </c>
      <c r="F12" s="18" t="s">
        <v>32</v>
      </c>
      <c r="G12" s="20">
        <v>11</v>
      </c>
      <c r="H12" s="21">
        <v>300</v>
      </c>
      <c r="I12" s="8">
        <v>216</v>
      </c>
      <c r="J12" s="22">
        <f t="shared" si="0"/>
        <v>516</v>
      </c>
      <c r="K12" s="28">
        <f t="shared" si="2"/>
        <v>64.5</v>
      </c>
      <c r="L12" s="22" t="s">
        <v>27</v>
      </c>
      <c r="M12" s="23">
        <f t="shared" si="1"/>
        <v>64.5</v>
      </c>
      <c r="N12" s="8">
        <v>4</v>
      </c>
    </row>
    <row r="13" spans="2:28" x14ac:dyDescent="0.25">
      <c r="B13" s="8">
        <v>5</v>
      </c>
      <c r="C13" s="16" t="s">
        <v>86</v>
      </c>
      <c r="D13" s="16" t="s">
        <v>113</v>
      </c>
      <c r="E13" s="16" t="s">
        <v>109</v>
      </c>
      <c r="F13" s="18" t="s">
        <v>32</v>
      </c>
      <c r="G13" s="20">
        <v>11</v>
      </c>
      <c r="H13" s="21">
        <v>233</v>
      </c>
      <c r="I13" s="8">
        <v>278</v>
      </c>
      <c r="J13" s="22">
        <f t="shared" si="0"/>
        <v>511</v>
      </c>
      <c r="K13" s="28">
        <f t="shared" si="2"/>
        <v>63.875</v>
      </c>
      <c r="L13" s="22" t="s">
        <v>27</v>
      </c>
      <c r="M13" s="23">
        <f t="shared" si="1"/>
        <v>63.875</v>
      </c>
      <c r="N13" s="8">
        <v>5</v>
      </c>
    </row>
    <row r="14" spans="2:28" x14ac:dyDescent="0.25">
      <c r="B14" s="8">
        <v>6</v>
      </c>
      <c r="C14" s="16" t="s">
        <v>90</v>
      </c>
      <c r="D14" s="16" t="s">
        <v>112</v>
      </c>
      <c r="E14" s="16" t="s">
        <v>113</v>
      </c>
      <c r="F14" s="18" t="s">
        <v>32</v>
      </c>
      <c r="G14" s="20">
        <v>11</v>
      </c>
      <c r="H14" s="21">
        <v>220</v>
      </c>
      <c r="I14" s="8">
        <v>240</v>
      </c>
      <c r="J14" s="22">
        <f t="shared" si="0"/>
        <v>460</v>
      </c>
      <c r="K14" s="28">
        <f t="shared" si="2"/>
        <v>57.5</v>
      </c>
      <c r="L14" s="22" t="s">
        <v>27</v>
      </c>
      <c r="M14" s="23">
        <f t="shared" si="1"/>
        <v>57.5</v>
      </c>
      <c r="N14" s="8">
        <v>6</v>
      </c>
    </row>
    <row r="15" spans="2:28" x14ac:dyDescent="0.25">
      <c r="B15" s="8">
        <v>7</v>
      </c>
      <c r="C15" s="16" t="s">
        <v>101</v>
      </c>
      <c r="D15" s="16" t="s">
        <v>112</v>
      </c>
      <c r="E15" s="16" t="s">
        <v>122</v>
      </c>
      <c r="F15" s="18" t="s">
        <v>32</v>
      </c>
      <c r="G15" s="16">
        <v>11</v>
      </c>
      <c r="H15" s="21">
        <v>228</v>
      </c>
      <c r="I15" s="8">
        <v>100</v>
      </c>
      <c r="J15" s="22">
        <f t="shared" si="0"/>
        <v>328</v>
      </c>
      <c r="K15" s="28">
        <f t="shared" si="2"/>
        <v>41</v>
      </c>
      <c r="L15" s="8" t="s">
        <v>104</v>
      </c>
      <c r="M15" s="23">
        <f t="shared" si="1"/>
        <v>41</v>
      </c>
      <c r="N15" s="8">
        <v>7</v>
      </c>
    </row>
    <row r="16" spans="2:28" x14ac:dyDescent="0.25">
      <c r="B16" s="8">
        <v>8</v>
      </c>
      <c r="C16" s="16" t="s">
        <v>82</v>
      </c>
      <c r="D16" s="16" t="s">
        <v>122</v>
      </c>
      <c r="E16" s="16" t="s">
        <v>118</v>
      </c>
      <c r="F16" s="18" t="s">
        <v>32</v>
      </c>
      <c r="G16" s="16">
        <v>11</v>
      </c>
      <c r="H16" s="21">
        <v>177</v>
      </c>
      <c r="I16" s="8">
        <v>150</v>
      </c>
      <c r="J16" s="22">
        <f t="shared" si="0"/>
        <v>327</v>
      </c>
      <c r="K16" s="28">
        <f t="shared" si="2"/>
        <v>40.875</v>
      </c>
      <c r="L16" s="8" t="s">
        <v>104</v>
      </c>
      <c r="M16" s="23">
        <f t="shared" si="1"/>
        <v>40.875</v>
      </c>
      <c r="N16" s="8">
        <v>8</v>
      </c>
    </row>
    <row r="17" spans="2:14" x14ac:dyDescent="0.25">
      <c r="B17" s="8">
        <v>9</v>
      </c>
      <c r="C17" s="16" t="s">
        <v>83</v>
      </c>
      <c r="D17" s="16" t="s">
        <v>121</v>
      </c>
      <c r="E17" s="16" t="s">
        <v>118</v>
      </c>
      <c r="F17" s="18" t="s">
        <v>32</v>
      </c>
      <c r="G17" s="16">
        <v>11</v>
      </c>
      <c r="H17" s="21">
        <v>100</v>
      </c>
      <c r="I17" s="8">
        <v>127</v>
      </c>
      <c r="J17" s="22">
        <f t="shared" si="0"/>
        <v>227</v>
      </c>
      <c r="K17" s="28">
        <f t="shared" si="2"/>
        <v>28.375</v>
      </c>
      <c r="L17" s="8" t="s">
        <v>104</v>
      </c>
      <c r="M17" s="23">
        <f t="shared" si="1"/>
        <v>28.375</v>
      </c>
      <c r="N17" s="8">
        <v>9</v>
      </c>
    </row>
    <row r="18" spans="2:14" x14ac:dyDescent="0.25">
      <c r="B18" s="8">
        <v>10</v>
      </c>
      <c r="C18" s="16" t="s">
        <v>96</v>
      </c>
      <c r="D18" s="16" t="s">
        <v>114</v>
      </c>
      <c r="E18" s="16" t="s">
        <v>118</v>
      </c>
      <c r="F18" s="18" t="s">
        <v>97</v>
      </c>
      <c r="G18" s="16">
        <v>11</v>
      </c>
      <c r="H18" s="21">
        <v>77</v>
      </c>
      <c r="I18" s="8">
        <v>127</v>
      </c>
      <c r="J18" s="22">
        <f t="shared" si="0"/>
        <v>204</v>
      </c>
      <c r="K18" s="28">
        <f t="shared" si="2"/>
        <v>25.5</v>
      </c>
      <c r="L18" s="8" t="s">
        <v>104</v>
      </c>
      <c r="M18" s="23">
        <f t="shared" si="1"/>
        <v>25.5</v>
      </c>
      <c r="N18" s="8">
        <v>10</v>
      </c>
    </row>
    <row r="19" spans="2:14" x14ac:dyDescent="0.25">
      <c r="B19" s="8">
        <v>11</v>
      </c>
      <c r="C19" s="16" t="s">
        <v>92</v>
      </c>
      <c r="D19" s="16" t="s">
        <v>121</v>
      </c>
      <c r="E19" s="16" t="s">
        <v>124</v>
      </c>
      <c r="F19" s="18" t="s">
        <v>32</v>
      </c>
      <c r="G19" s="16">
        <v>11</v>
      </c>
      <c r="H19" s="21">
        <v>115</v>
      </c>
      <c r="I19" s="8">
        <v>60</v>
      </c>
      <c r="J19" s="22">
        <f t="shared" si="0"/>
        <v>175</v>
      </c>
      <c r="K19" s="28">
        <f t="shared" si="2"/>
        <v>21.875</v>
      </c>
      <c r="L19" s="8" t="s">
        <v>104</v>
      </c>
      <c r="M19" s="23">
        <f t="shared" si="1"/>
        <v>21.875</v>
      </c>
      <c r="N19" s="8">
        <v>11</v>
      </c>
    </row>
    <row r="20" spans="2:14" x14ac:dyDescent="0.25">
      <c r="B20" s="8">
        <v>12</v>
      </c>
      <c r="C20" s="16" t="s">
        <v>85</v>
      </c>
      <c r="D20" s="16" t="s">
        <v>113</v>
      </c>
      <c r="E20" s="16" t="s">
        <v>114</v>
      </c>
      <c r="F20" s="18" t="s">
        <v>32</v>
      </c>
      <c r="G20" s="16">
        <v>11</v>
      </c>
      <c r="H20" s="21">
        <v>75</v>
      </c>
      <c r="I20" s="8">
        <v>87</v>
      </c>
      <c r="J20" s="22">
        <f t="shared" si="0"/>
        <v>162</v>
      </c>
      <c r="K20" s="28">
        <f t="shared" si="2"/>
        <v>20.25</v>
      </c>
      <c r="L20" s="8" t="s">
        <v>104</v>
      </c>
      <c r="M20" s="23">
        <f t="shared" si="1"/>
        <v>20.25</v>
      </c>
      <c r="N20" s="8">
        <v>12</v>
      </c>
    </row>
    <row r="21" spans="2:14" x14ac:dyDescent="0.25">
      <c r="B21" s="8">
        <v>13</v>
      </c>
      <c r="C21" s="16" t="s">
        <v>94</v>
      </c>
      <c r="D21" s="16" t="s">
        <v>118</v>
      </c>
      <c r="E21" s="16" t="s">
        <v>113</v>
      </c>
      <c r="F21" s="18" t="s">
        <v>32</v>
      </c>
      <c r="G21" s="16">
        <v>11</v>
      </c>
      <c r="H21" s="21">
        <v>100</v>
      </c>
      <c r="I21" s="8">
        <v>49</v>
      </c>
      <c r="J21" s="22">
        <f t="shared" si="0"/>
        <v>149</v>
      </c>
      <c r="K21" s="28">
        <f t="shared" si="2"/>
        <v>18.625</v>
      </c>
      <c r="L21" s="8" t="s">
        <v>104</v>
      </c>
      <c r="M21" s="23">
        <f t="shared" si="1"/>
        <v>18.625</v>
      </c>
      <c r="N21" s="8">
        <v>13</v>
      </c>
    </row>
    <row r="22" spans="2:14" x14ac:dyDescent="0.25">
      <c r="B22" s="8">
        <v>14</v>
      </c>
      <c r="C22" s="16" t="s">
        <v>95</v>
      </c>
      <c r="D22" s="16" t="s">
        <v>113</v>
      </c>
      <c r="E22" s="16" t="s">
        <v>118</v>
      </c>
      <c r="F22" s="18" t="s">
        <v>32</v>
      </c>
      <c r="G22" s="16">
        <v>11</v>
      </c>
      <c r="H22" s="21">
        <v>125</v>
      </c>
      <c r="I22" s="8">
        <v>20</v>
      </c>
      <c r="J22" s="22">
        <f t="shared" si="0"/>
        <v>145</v>
      </c>
      <c r="K22" s="28">
        <f t="shared" si="2"/>
        <v>18.125</v>
      </c>
      <c r="L22" s="8" t="s">
        <v>104</v>
      </c>
      <c r="M22" s="23">
        <f t="shared" si="1"/>
        <v>18.125</v>
      </c>
      <c r="N22" s="8">
        <v>14</v>
      </c>
    </row>
    <row r="23" spans="2:14" x14ac:dyDescent="0.25">
      <c r="B23" s="8">
        <v>15</v>
      </c>
      <c r="C23" s="16" t="s">
        <v>93</v>
      </c>
      <c r="D23" s="16" t="s">
        <v>123</v>
      </c>
      <c r="E23" s="16" t="s">
        <v>114</v>
      </c>
      <c r="F23" s="18" t="s">
        <v>32</v>
      </c>
      <c r="G23" s="16">
        <v>11</v>
      </c>
      <c r="H23" s="21">
        <v>62</v>
      </c>
      <c r="I23" s="8">
        <v>60</v>
      </c>
      <c r="J23" s="22">
        <f t="shared" si="0"/>
        <v>122</v>
      </c>
      <c r="K23" s="28">
        <f t="shared" si="2"/>
        <v>15.25</v>
      </c>
      <c r="L23" s="8" t="s">
        <v>104</v>
      </c>
      <c r="M23" s="23">
        <f t="shared" si="1"/>
        <v>15.25</v>
      </c>
      <c r="N23" s="8">
        <v>15</v>
      </c>
    </row>
    <row r="24" spans="2:14" x14ac:dyDescent="0.25">
      <c r="B24" s="8">
        <v>16</v>
      </c>
      <c r="C24" s="16" t="s">
        <v>91</v>
      </c>
      <c r="D24" s="16" t="s">
        <v>113</v>
      </c>
      <c r="E24" s="16" t="s">
        <v>113</v>
      </c>
      <c r="F24" s="18" t="s">
        <v>32</v>
      </c>
      <c r="G24" s="16">
        <v>11</v>
      </c>
      <c r="H24" s="21">
        <v>5</v>
      </c>
      <c r="I24" s="8">
        <v>77</v>
      </c>
      <c r="J24" s="22">
        <f t="shared" si="0"/>
        <v>82</v>
      </c>
      <c r="K24" s="28">
        <f t="shared" si="2"/>
        <v>10.25</v>
      </c>
      <c r="L24" s="8" t="s">
        <v>104</v>
      </c>
      <c r="M24" s="23">
        <f t="shared" si="1"/>
        <v>10.25</v>
      </c>
      <c r="N24" s="8">
        <v>16</v>
      </c>
    </row>
    <row r="25" spans="2:14" x14ac:dyDescent="0.25">
      <c r="B25" s="8">
        <v>17</v>
      </c>
      <c r="C25" s="16" t="s">
        <v>81</v>
      </c>
      <c r="D25" s="16" t="s">
        <v>113</v>
      </c>
      <c r="E25" s="16" t="s">
        <v>122</v>
      </c>
      <c r="F25" s="18" t="s">
        <v>32</v>
      </c>
      <c r="G25" s="16">
        <v>11</v>
      </c>
      <c r="H25" s="21">
        <v>22</v>
      </c>
      <c r="I25" s="8">
        <v>45</v>
      </c>
      <c r="J25" s="22">
        <f t="shared" si="0"/>
        <v>67</v>
      </c>
      <c r="K25" s="28">
        <f t="shared" si="2"/>
        <v>8.375</v>
      </c>
      <c r="L25" s="8" t="s">
        <v>104</v>
      </c>
      <c r="M25" s="23">
        <f t="shared" si="1"/>
        <v>8.375</v>
      </c>
      <c r="N25" s="8">
        <v>17</v>
      </c>
    </row>
    <row r="26" spans="2:14" x14ac:dyDescent="0.25">
      <c r="B26" s="8">
        <v>18</v>
      </c>
      <c r="C26" s="16" t="s">
        <v>84</v>
      </c>
      <c r="D26" s="16" t="s">
        <v>113</v>
      </c>
      <c r="E26" s="16" t="s">
        <v>125</v>
      </c>
      <c r="F26" s="18" t="s">
        <v>32</v>
      </c>
      <c r="G26" s="16">
        <v>11</v>
      </c>
      <c r="H26" s="21">
        <v>22</v>
      </c>
      <c r="I26" s="8">
        <v>45</v>
      </c>
      <c r="J26" s="22">
        <f t="shared" si="0"/>
        <v>67</v>
      </c>
      <c r="K26" s="28">
        <f t="shared" si="2"/>
        <v>8.375</v>
      </c>
      <c r="L26" s="8" t="s">
        <v>104</v>
      </c>
      <c r="M26" s="23">
        <f t="shared" si="1"/>
        <v>8.375</v>
      </c>
      <c r="N26" s="8">
        <v>17</v>
      </c>
    </row>
    <row r="27" spans="2:14" x14ac:dyDescent="0.25">
      <c r="B27" s="8">
        <v>19</v>
      </c>
      <c r="C27" s="16" t="s">
        <v>88</v>
      </c>
      <c r="D27" s="16" t="s">
        <v>122</v>
      </c>
      <c r="E27" s="16" t="s">
        <v>135</v>
      </c>
      <c r="F27" s="18" t="s">
        <v>32</v>
      </c>
      <c r="G27" s="16">
        <v>11</v>
      </c>
      <c r="H27" s="21">
        <v>0</v>
      </c>
      <c r="I27" s="8">
        <v>20</v>
      </c>
      <c r="J27" s="22">
        <f t="shared" si="0"/>
        <v>20</v>
      </c>
      <c r="K27" s="28">
        <f t="shared" si="2"/>
        <v>2.5</v>
      </c>
      <c r="L27" s="8" t="s">
        <v>104</v>
      </c>
      <c r="M27" s="23">
        <f t="shared" si="1"/>
        <v>2.5</v>
      </c>
      <c r="N27" s="8">
        <v>18</v>
      </c>
    </row>
    <row r="28" spans="2:14" x14ac:dyDescent="0.25">
      <c r="B28" s="8">
        <v>20</v>
      </c>
      <c r="C28" s="16" t="s">
        <v>98</v>
      </c>
      <c r="D28" s="16" t="s">
        <v>111</v>
      </c>
      <c r="E28" s="16" t="s">
        <v>113</v>
      </c>
      <c r="F28" s="18" t="s">
        <v>32</v>
      </c>
      <c r="G28" s="16">
        <v>11</v>
      </c>
      <c r="H28" s="21">
        <v>0</v>
      </c>
      <c r="I28" s="8">
        <v>10</v>
      </c>
      <c r="J28" s="22">
        <f t="shared" si="0"/>
        <v>10</v>
      </c>
      <c r="K28" s="28">
        <f t="shared" si="2"/>
        <v>1.25</v>
      </c>
      <c r="L28" s="8" t="s">
        <v>104</v>
      </c>
      <c r="M28" s="23">
        <f t="shared" si="1"/>
        <v>1.25</v>
      </c>
      <c r="N28" s="8">
        <v>19</v>
      </c>
    </row>
    <row r="29" spans="2:14" x14ac:dyDescent="0.25">
      <c r="B29" s="8">
        <v>21</v>
      </c>
      <c r="C29" s="16" t="s">
        <v>99</v>
      </c>
      <c r="D29" s="16" t="s">
        <v>118</v>
      </c>
      <c r="E29" s="16" t="s">
        <v>109</v>
      </c>
      <c r="F29" s="18" t="s">
        <v>32</v>
      </c>
      <c r="G29" s="16">
        <v>11</v>
      </c>
      <c r="H29" s="21">
        <v>0</v>
      </c>
      <c r="I29" s="8">
        <v>10</v>
      </c>
      <c r="J29" s="22">
        <f t="shared" si="0"/>
        <v>10</v>
      </c>
      <c r="K29" s="28">
        <f t="shared" si="2"/>
        <v>1.25</v>
      </c>
      <c r="L29" s="8" t="s">
        <v>104</v>
      </c>
      <c r="M29" s="23">
        <f t="shared" si="1"/>
        <v>1.25</v>
      </c>
      <c r="N29" s="8">
        <v>19</v>
      </c>
    </row>
    <row r="30" spans="2:14" x14ac:dyDescent="0.25">
      <c r="B30" s="8">
        <v>22</v>
      </c>
      <c r="C30" s="16" t="s">
        <v>100</v>
      </c>
      <c r="D30" s="16" t="s">
        <v>121</v>
      </c>
      <c r="E30" s="16" t="s">
        <v>113</v>
      </c>
      <c r="F30" s="18" t="s">
        <v>32</v>
      </c>
      <c r="G30" s="16">
        <v>11</v>
      </c>
      <c r="H30" s="21">
        <v>0</v>
      </c>
      <c r="I30" s="8">
        <v>10</v>
      </c>
      <c r="J30" s="22">
        <f t="shared" si="0"/>
        <v>10</v>
      </c>
      <c r="K30" s="28">
        <f t="shared" si="2"/>
        <v>1.25</v>
      </c>
      <c r="L30" s="8" t="s">
        <v>104</v>
      </c>
      <c r="M30" s="23">
        <f t="shared" si="1"/>
        <v>1.25</v>
      </c>
      <c r="N30" s="8">
        <v>19</v>
      </c>
    </row>
    <row r="31" spans="2:14" x14ac:dyDescent="0.25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2:14" x14ac:dyDescent="0.25">
      <c r="B32" s="10"/>
      <c r="C32" s="10" t="s">
        <v>9</v>
      </c>
      <c r="D32" s="10"/>
      <c r="E32" s="10"/>
      <c r="F32" s="31" t="s">
        <v>133</v>
      </c>
      <c r="G32" s="31"/>
      <c r="H32" s="10"/>
      <c r="I32" s="10"/>
      <c r="J32" s="10"/>
      <c r="K32" s="10"/>
      <c r="L32" s="10"/>
      <c r="M32" s="10"/>
      <c r="N32" s="10"/>
    </row>
    <row r="33" spans="2:14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2:14" x14ac:dyDescent="0.25">
      <c r="B34" s="10"/>
      <c r="C34" s="10"/>
      <c r="D34" s="10"/>
      <c r="E34" s="10"/>
      <c r="F34" s="24"/>
      <c r="G34" s="10"/>
      <c r="H34" s="10"/>
      <c r="I34" s="10"/>
      <c r="J34" s="10"/>
      <c r="K34" s="10"/>
      <c r="L34" s="10"/>
      <c r="M34" s="10"/>
      <c r="N34" s="10"/>
    </row>
    <row r="35" spans="2:14" x14ac:dyDescent="0.25">
      <c r="B35" s="10"/>
      <c r="C35" s="10"/>
      <c r="D35" s="10"/>
      <c r="E35" s="10"/>
      <c r="F35" s="31"/>
      <c r="G35" s="31"/>
      <c r="H35" s="10"/>
      <c r="I35" s="10"/>
      <c r="J35" s="10"/>
      <c r="K35" s="10"/>
      <c r="L35" s="10"/>
      <c r="M35" s="10"/>
      <c r="N35" s="10"/>
    </row>
    <row r="36" spans="2:14" x14ac:dyDescent="0.25">
      <c r="B36" s="10"/>
      <c r="C36" s="10"/>
      <c r="D36" s="10"/>
      <c r="E36" s="10"/>
      <c r="F36" s="31"/>
      <c r="G36" s="31"/>
      <c r="H36" s="10"/>
      <c r="I36" s="10"/>
      <c r="J36" s="10"/>
      <c r="K36" s="10"/>
      <c r="L36" s="10"/>
      <c r="M36" s="10"/>
      <c r="N36" s="10"/>
    </row>
    <row r="37" spans="2:14" x14ac:dyDescent="0.25">
      <c r="B37" s="10"/>
      <c r="C37" s="10"/>
      <c r="D37" s="10"/>
      <c r="E37" s="10"/>
      <c r="F37" s="31"/>
      <c r="G37" s="31"/>
      <c r="H37" s="10"/>
      <c r="I37" s="10"/>
      <c r="J37" s="10"/>
      <c r="K37" s="10"/>
      <c r="L37" s="10"/>
      <c r="M37" s="10"/>
      <c r="N37" s="10"/>
    </row>
    <row r="38" spans="2:14" x14ac:dyDescent="0.25">
      <c r="B38" s="10"/>
      <c r="C38" s="10"/>
      <c r="D38" s="10"/>
      <c r="E38" s="10"/>
      <c r="F38" s="24"/>
      <c r="G38" s="24"/>
      <c r="H38" s="10"/>
      <c r="I38" s="10"/>
      <c r="J38" s="10"/>
      <c r="K38" s="10"/>
      <c r="L38" s="10"/>
      <c r="M38" s="10"/>
      <c r="N38" s="10"/>
    </row>
    <row r="39" spans="2:14" x14ac:dyDescent="0.25">
      <c r="B39" s="10"/>
      <c r="C39" s="10"/>
      <c r="D39" s="10"/>
      <c r="E39" s="10"/>
      <c r="F39" s="31"/>
      <c r="G39" s="31"/>
      <c r="H39" s="10"/>
      <c r="I39" s="10"/>
      <c r="J39" s="10"/>
      <c r="K39" s="10"/>
      <c r="L39" s="10"/>
      <c r="M39" s="10"/>
      <c r="N39" s="10"/>
    </row>
  </sheetData>
  <sortState ref="C9:K30">
    <sortCondition descending="1" ref="J9:J30"/>
  </sortState>
  <mergeCells count="11">
    <mergeCell ref="B1:N1"/>
    <mergeCell ref="L6:N6"/>
    <mergeCell ref="B2:N2"/>
    <mergeCell ref="B3:N3"/>
    <mergeCell ref="B4:N4"/>
    <mergeCell ref="B5:N5"/>
    <mergeCell ref="F32:G32"/>
    <mergeCell ref="F35:G35"/>
    <mergeCell ref="F36:G36"/>
    <mergeCell ref="F37:G37"/>
    <mergeCell ref="F39:G39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2022-02-03T06:36:43Z</dcterms:modified>
</cp:coreProperties>
</file>